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8_{4373C073-5E55-430E-A4D1-53C5B7FCAC86}" xr6:coauthVersionLast="47" xr6:coauthVersionMax="47" xr10:uidLastSave="{00000000-0000-0000-0000-000000000000}"/>
  <bookViews>
    <workbookView xWindow="-120" yWindow="-120" windowWidth="29040" windowHeight="15720" xr2:uid="{DAB10E2D-B3CA-4872-9690-EF056961EEFC}"/>
  </bookViews>
  <sheets>
    <sheet name="Harmonogram realizacji szkoleń" sheetId="9" r:id="rId1"/>
    <sheet name="Arkusz2" sheetId="5" state="hidden" r:id="rId2"/>
    <sheet name="Arkusz1" sheetId="6" state="hidden" r:id="rId3"/>
  </sheets>
  <definedNames>
    <definedName name="_xlnm.Print_Area" localSheetId="0">'Harmonogram realizacji szkoleń'!$A$1:$F$35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9" l="1"/>
  <c r="D19" i="9"/>
  <c r="D14" i="9"/>
  <c r="D10" i="9"/>
  <c r="F7" i="6"/>
  <c r="F9" i="6"/>
  <c r="F11" i="6"/>
  <c r="G11" i="6"/>
  <c r="G12" i="6"/>
  <c r="F13" i="6"/>
  <c r="F16" i="6" s="1"/>
  <c r="G13" i="6"/>
  <c r="F17" i="6"/>
  <c r="F20" i="6"/>
  <c r="F21" i="6"/>
  <c r="F24" i="6"/>
  <c r="F25" i="6"/>
  <c r="F28" i="6" s="1"/>
  <c r="G29" i="6"/>
  <c r="F30" i="6"/>
  <c r="F33" i="6"/>
  <c r="F34" i="6"/>
  <c r="F38" i="6"/>
  <c r="F42" i="6"/>
  <c r="F45" i="6" s="1"/>
  <c r="G46" i="6"/>
  <c r="G51" i="6"/>
  <c r="F47" i="6"/>
  <c r="F48" i="6"/>
  <c r="D15" i="9" l="1"/>
  <c r="D24" i="9"/>
  <c r="D40" i="9"/>
  <c r="E40" i="9"/>
  <c r="F40" i="9"/>
  <c r="D25" i="9" l="1"/>
  <c r="F41" i="9"/>
  <c r="E46" i="9" s="1"/>
  <c r="E41" i="9"/>
  <c r="C46" i="9" s="1"/>
  <c r="D41" i="9"/>
  <c r="A4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6" authorId="0" shapeId="0" xr:uid="{6CC4488E-EBDA-4FD8-94F7-D08A54D97EB3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Wpisz prognozowaną liczbę osób do przeszkolenia w każdym miesiącu, tak, aby suma zgadzała się z WoD i Załącznikiem nr 5 do WoD.</t>
        </r>
      </text>
    </comment>
  </commentList>
</comments>
</file>

<file path=xl/sharedStrings.xml><?xml version="1.0" encoding="utf-8"?>
<sst xmlns="http://schemas.openxmlformats.org/spreadsheetml/2006/main" count="194" uniqueCount="90">
  <si>
    <t>Załącznik nr 7 - Harmonogram realizacji szkoleń</t>
  </si>
  <si>
    <t>Nazwa Ostatecznego Odbiorcy Wsparcia:</t>
  </si>
  <si>
    <t>Obszar konkursowy:</t>
  </si>
  <si>
    <t>Rok</t>
  </si>
  <si>
    <t>Kwartał</t>
  </si>
  <si>
    <t>Miesiąc</t>
  </si>
  <si>
    <t>Liczba osób do przeszkolenia w danym miesiącu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</si>
  <si>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</si>
  <si>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</si>
  <si>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</si>
  <si>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</si>
  <si>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</si>
  <si>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</si>
  <si>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</si>
  <si>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</si>
  <si>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</si>
  <si>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</si>
  <si>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rok 2025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</si>
  <si>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</si>
  <si>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</si>
  <si>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</si>
  <si>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</si>
  <si>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</si>
  <si>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</si>
  <si>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</si>
  <si>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</si>
  <si>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</si>
  <si>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</si>
  <si>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Razem rok 2026</t>
  </si>
  <si>
    <t>RAZEM</t>
  </si>
  <si>
    <t>Razem dla rok 2023</t>
  </si>
  <si>
    <t>Ogółem</t>
  </si>
  <si>
    <t>Informacje ogólne z karty umowy</t>
  </si>
  <si>
    <t>Wydatki ogółem[3]</t>
  </si>
  <si>
    <t>Wydatki kwalifikowalne</t>
  </si>
  <si>
    <t>Dofinansowanie</t>
  </si>
  <si>
    <t>[1] Istnieje możliwość rozbicia harmonogramu na miesiące. Wówczas dostępny jest wiersz podsumowania dla kwartału uzupełniany automatycznie.</t>
  </si>
  <si>
    <t>[2] Pole Wydatki ogółem nie występuje w przypadku projektu współfinansowanego z EFS.</t>
  </si>
  <si>
    <t>[3] Pole Wydatki ogółem nie występuje w przypadku projektu współfinansowanego z EFS.</t>
  </si>
  <si>
    <t>Plan finansowania projektu</t>
  </si>
  <si>
    <t>Data sporządzenia harmonogramu:</t>
  </si>
  <si>
    <t>Nazwa Beneficjenta:</t>
  </si>
  <si>
    <t>WYŻSZA SZKOŁA INFORMATYKI I ZARZĄDZANIA Z SIEDZIBĄ W RZESZOWIE</t>
  </si>
  <si>
    <t>Numer projektu:</t>
  </si>
  <si>
    <t>Tytuł projektu:</t>
  </si>
  <si>
    <t>Programista z klasą</t>
  </si>
  <si>
    <t>Kwota wydatków kwalifikowanych</t>
  </si>
  <si>
    <t>wg umowy o dofinansowanie:</t>
  </si>
  <si>
    <t>% dofinansowania:</t>
  </si>
  <si>
    <t>Lp</t>
  </si>
  <si>
    <t>Finansowanie</t>
  </si>
  <si>
    <t>Rok 2017</t>
  </si>
  <si>
    <t>Razem 2017</t>
  </si>
  <si>
    <t>Rok 2018</t>
  </si>
  <si>
    <t>Razem 2018</t>
  </si>
  <si>
    <t>Rok 2019</t>
  </si>
  <si>
    <t>Razem 2019</t>
  </si>
  <si>
    <t>Razem 2020</t>
  </si>
  <si>
    <t>Razem Projekt</t>
  </si>
  <si>
    <t>I kwartał</t>
  </si>
  <si>
    <t>II kwartał</t>
  </si>
  <si>
    <t>III kwartał</t>
  </si>
  <si>
    <t>IV kwartał</t>
  </si>
  <si>
    <t>SUMA</t>
  </si>
  <si>
    <t>Zaliczka</t>
  </si>
  <si>
    <t xml:space="preserve">(dofinansowanie ze środków UE i BP)               </t>
  </si>
  <si>
    <t xml:space="preserve">wydatki inwestycyjne </t>
  </si>
  <si>
    <t>nieinwestycyjne</t>
  </si>
  <si>
    <t>Zwroty*</t>
  </si>
  <si>
    <t xml:space="preserve">Płatność pośrednia/końcowa   (dofinansowanie ze środków UE i BP)               </t>
  </si>
  <si>
    <t xml:space="preserve">* nie należy planować zwrotów, należy wprowadzić jedynie dokonane uprzednio zwroty </t>
  </si>
  <si>
    <t>** rok bieżący oraz kolejny należy przedstawić w podziale na kwartały i miesiące</t>
  </si>
  <si>
    <t xml:space="preserve">Data sporządzenia </t>
  </si>
  <si>
    <t>podpis Beneficjenta</t>
  </si>
  <si>
    <t>Harmonogram Programista z klasą</t>
  </si>
  <si>
    <t>rok</t>
  </si>
  <si>
    <t>kwartał</t>
  </si>
  <si>
    <t>miesiąc</t>
  </si>
  <si>
    <t>wydatki kwalifikowane</t>
  </si>
  <si>
    <t xml:space="preserve">sierpień </t>
  </si>
  <si>
    <t xml:space="preserve">wrzesień </t>
  </si>
  <si>
    <t>suma kwartału</t>
  </si>
  <si>
    <t xml:space="preserve">grudzień </t>
  </si>
  <si>
    <t>Razem dla rok 2017</t>
  </si>
  <si>
    <t xml:space="preserve">luty </t>
  </si>
  <si>
    <t xml:space="preserve">maj </t>
  </si>
  <si>
    <t>Razem dla rok 2018</t>
  </si>
  <si>
    <t>Razem dla rok 2019</t>
  </si>
  <si>
    <t>Razem dla rok 2020</t>
  </si>
  <si>
    <t>Wydatki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</si>
</sst>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[$-415]mmm\ yy;@"/>
  </numFmts>
  <fonts count="37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 Narrow"/>
      <family val="2"/>
    </font>
    <font>
      <sz val="10"/>
      <name val="Arial CE"/>
      <charset val="238"/>
    </font>
    <font>
      <i/>
      <sz val="10"/>
      <name val="Arial CE"/>
      <charset val="238"/>
    </font>
    <font>
      <i/>
      <sz val="14"/>
      <name val="Arial CE"/>
      <charset val="238"/>
    </font>
    <font>
      <sz val="14"/>
      <name val="Arial CE"/>
      <charset val="238"/>
    </font>
    <font>
      <i/>
      <sz val="11"/>
      <name val="Arial CE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6"/>
      <name val="Arial CE"/>
      <charset val="238"/>
    </font>
    <font>
      <sz val="10"/>
      <name val="Arial"/>
      <family val="2"/>
      <charset val="238"/>
    </font>
    <font>
      <u/>
      <sz val="11"/>
      <color theme="1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38"/>
    </font>
    <font>
      <sz val="8"/>
      <name val="Arial"/>
    </font>
    <font>
      <b/>
      <sz val="12"/>
      <color theme="1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2"/>
      <name val="Calibri"/>
      <family val="2"/>
      <charset val="238"/>
    </font>
    <font>
      <u/>
      <sz val="12"/>
      <color theme="10"/>
      <name val="Calibri"/>
      <family val="2"/>
      <charset val="238"/>
    </font>
    <font>
      <sz val="8"/>
      <color indexed="81"/>
      <name val="Tahoma"/>
      <family val="2"/>
      <charset val="238"/>
    </font>
    <font>
      <b/>
      <sz val="13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CBCBC"/>
        <bgColor rgb="FF000000"/>
      </patternFill>
    </fill>
    <fill>
      <patternFill patternType="solid">
        <fgColor rgb="FFDCDCD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BCBCBC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96">
    <xf numFmtId="0" fontId="0" fillId="0" borderId="0" xfId="0"/>
    <xf numFmtId="0" fontId="4" fillId="0" borderId="0" xfId="0" applyFont="1" applyAlignment="1">
      <alignment vertical="center"/>
    </xf>
    <xf numFmtId="0" fontId="20" fillId="0" borderId="0" xfId="0" applyFont="1"/>
    <xf numFmtId="0" fontId="21" fillId="0" borderId="1" xfId="0" applyFont="1" applyBorder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20" fillId="0" borderId="2" xfId="0" applyFont="1" applyBorder="1"/>
    <xf numFmtId="8" fontId="20" fillId="0" borderId="2" xfId="0" applyNumberFormat="1" applyFont="1" applyBorder="1"/>
    <xf numFmtId="8" fontId="20" fillId="0" borderId="0" xfId="0" applyNumberFormat="1" applyFont="1"/>
    <xf numFmtId="8" fontId="21" fillId="0" borderId="2" xfId="0" applyNumberFormat="1" applyFont="1" applyBorder="1"/>
    <xf numFmtId="0" fontId="20" fillId="0" borderId="1" xfId="0" applyFont="1" applyBorder="1"/>
    <xf numFmtId="8" fontId="21" fillId="0" borderId="0" xfId="0" applyNumberFormat="1" applyFont="1"/>
    <xf numFmtId="4" fontId="20" fillId="0" borderId="0" xfId="0" applyNumberFormat="1" applyFont="1"/>
    <xf numFmtId="0" fontId="22" fillId="0" borderId="0" xfId="0" applyFont="1" applyAlignment="1">
      <alignment vertical="center"/>
    </xf>
    <xf numFmtId="0" fontId="23" fillId="2" borderId="3" xfId="0" applyFont="1" applyFill="1" applyBorder="1" applyAlignment="1">
      <alignment horizontal="center" vertical="center" wrapText="1"/>
    </xf>
    <xf numFmtId="0" fontId="19" fillId="2" borderId="3" xfId="1" applyFill="1" applyBorder="1" applyAlignment="1" applyProtection="1">
      <alignment horizontal="center" vertical="center" wrapText="1"/>
    </xf>
    <xf numFmtId="8" fontId="23" fillId="3" borderId="4" xfId="0" applyNumberFormat="1" applyFont="1" applyFill="1" applyBorder="1" applyAlignment="1">
      <alignment vertical="center" wrapText="1"/>
    </xf>
    <xf numFmtId="8" fontId="23" fillId="3" borderId="5" xfId="0" applyNumberFormat="1" applyFont="1" applyFill="1" applyBorder="1" applyAlignment="1">
      <alignment vertical="center" wrapText="1"/>
    </xf>
    <xf numFmtId="0" fontId="17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>
      <alignment vertical="center"/>
    </xf>
    <xf numFmtId="10" fontId="3" fillId="0" borderId="0" xfId="0" applyNumberFormat="1" applyFont="1" applyAlignment="1" applyProtection="1">
      <alignment vertical="center"/>
      <protection hidden="1"/>
    </xf>
    <xf numFmtId="4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13" fillId="0" borderId="6" xfId="0" applyFont="1" applyBorder="1" applyAlignment="1" applyProtection="1">
      <alignment horizontal="center" vertical="center" wrapText="1"/>
      <protection hidden="1"/>
    </xf>
    <xf numFmtId="4" fontId="13" fillId="0" borderId="7" xfId="0" applyNumberFormat="1" applyFont="1" applyBorder="1" applyAlignment="1" applyProtection="1">
      <alignment horizontal="center" vertical="center" wrapText="1"/>
      <protection hidden="1"/>
    </xf>
    <xf numFmtId="4" fontId="12" fillId="0" borderId="8" xfId="0" applyNumberFormat="1" applyFont="1" applyBorder="1" applyAlignment="1" applyProtection="1">
      <alignment horizontal="center" vertical="center" wrapText="1"/>
      <protection hidden="1"/>
    </xf>
    <xf numFmtId="4" fontId="12" fillId="0" borderId="2" xfId="0" applyNumberFormat="1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 applyProtection="1">
      <alignment horizontal="center" vertical="center"/>
      <protection hidden="1"/>
    </xf>
    <xf numFmtId="4" fontId="1" fillId="0" borderId="7" xfId="0" applyNumberFormat="1" applyFont="1" applyBorder="1" applyAlignment="1" applyProtection="1">
      <alignment vertical="center" wrapText="1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0" borderId="2" xfId="0" applyNumberFormat="1" applyFont="1" applyBorder="1" applyAlignment="1" applyProtection="1">
      <alignment horizontal="right" vertical="center"/>
      <protection hidden="1"/>
    </xf>
    <xf numFmtId="4" fontId="10" fillId="4" borderId="9" xfId="0" applyNumberFormat="1" applyFont="1" applyFill="1" applyBorder="1" applyAlignment="1" applyProtection="1">
      <alignment horizontal="left" vertical="center" wrapText="1"/>
      <protection hidden="1"/>
    </xf>
    <xf numFmtId="4" fontId="10" fillId="4" borderId="2" xfId="0" applyNumberFormat="1" applyFont="1" applyFill="1" applyBorder="1" applyAlignment="1" applyProtection="1">
      <alignment horizontal="left" vertical="center" wrapText="1"/>
      <protection hidden="1"/>
    </xf>
    <xf numFmtId="1" fontId="9" fillId="0" borderId="1" xfId="0" applyNumberFormat="1" applyFont="1" applyBorder="1" applyAlignment="1" applyProtection="1">
      <alignment horizontal="center" vertical="center" wrapText="1"/>
      <protection hidden="1"/>
    </xf>
    <xf numFmtId="4" fontId="9" fillId="0" borderId="2" xfId="0" applyNumberFormat="1" applyFont="1" applyBorder="1" applyAlignment="1" applyProtection="1">
      <alignment horizontal="left" vertical="center" wrapText="1"/>
      <protection hidden="1"/>
    </xf>
    <xf numFmtId="4" fontId="6" fillId="0" borderId="2" xfId="0" applyNumberFormat="1" applyFont="1" applyBorder="1" applyAlignment="1" applyProtection="1">
      <alignment horizontal="right" vertical="center" wrapText="1"/>
      <protection hidden="1"/>
    </xf>
    <xf numFmtId="4" fontId="5" fillId="0" borderId="2" xfId="0" applyNumberFormat="1" applyFont="1" applyBorder="1" applyAlignment="1" applyProtection="1">
      <alignment horizontal="right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 wrapText="1"/>
      <protection hidden="1"/>
    </xf>
    <xf numFmtId="1" fontId="10" fillId="0" borderId="1" xfId="0" applyNumberFormat="1" applyFont="1" applyBorder="1" applyAlignment="1" applyProtection="1">
      <alignment horizontal="center" vertical="center" wrapText="1"/>
      <protection hidden="1"/>
    </xf>
    <xf numFmtId="4" fontId="9" fillId="0" borderId="8" xfId="0" applyNumberFormat="1" applyFont="1" applyBorder="1" applyAlignment="1" applyProtection="1">
      <alignment horizontal="left" vertical="center" wrapText="1"/>
      <protection hidden="1"/>
    </xf>
    <xf numFmtId="1" fontId="10" fillId="4" borderId="1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0" xfId="0" applyNumberFormat="1" applyFont="1" applyAlignment="1" applyProtection="1">
      <alignment horizontal="center" vertical="center" wrapText="1"/>
      <protection hidden="1"/>
    </xf>
    <xf numFmtId="4" fontId="7" fillId="0" borderId="0" xfId="0" applyNumberFormat="1" applyFont="1" applyAlignment="1" applyProtection="1">
      <alignment horizontal="left" vertical="center" wrapText="1"/>
      <protection hidden="1"/>
    </xf>
    <xf numFmtId="4" fontId="6" fillId="0" borderId="0" xfId="0" applyNumberFormat="1" applyFont="1" applyAlignment="1" applyProtection="1">
      <alignment horizontal="right" vertical="center" wrapText="1"/>
      <protection hidden="1"/>
    </xf>
    <xf numFmtId="0" fontId="0" fillId="0" borderId="10" xfId="0" applyBorder="1" applyProtection="1">
      <protection hidden="1"/>
    </xf>
    <xf numFmtId="8" fontId="24" fillId="0" borderId="2" xfId="0" applyNumberFormat="1" applyFont="1" applyBorder="1"/>
    <xf numFmtId="8" fontId="0" fillId="0" borderId="0" xfId="0" applyNumberFormat="1"/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/>
    </xf>
    <xf numFmtId="0" fontId="27" fillId="0" borderId="0" xfId="0" applyFont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0" fontId="29" fillId="8" borderId="1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center" wrapText="1"/>
    </xf>
    <xf numFmtId="0" fontId="30" fillId="0" borderId="24" xfId="0" applyFont="1" applyBorder="1" applyAlignment="1">
      <alignment horizontal="center" vertical="center" wrapText="1"/>
    </xf>
    <xf numFmtId="1" fontId="27" fillId="0" borderId="11" xfId="0" applyNumberFormat="1" applyFont="1" applyBorder="1" applyAlignment="1">
      <alignment horizontal="center" vertical="center" wrapText="1"/>
    </xf>
    <xf numFmtId="1" fontId="28" fillId="0" borderId="0" xfId="0" applyNumberFormat="1" applyFont="1" applyAlignment="1">
      <alignment horizontal="right" vertical="center" wrapText="1"/>
    </xf>
    <xf numFmtId="1" fontId="30" fillId="7" borderId="11" xfId="0" applyNumberFormat="1" applyFont="1" applyFill="1" applyBorder="1" applyAlignment="1">
      <alignment horizontal="center" vertical="center" wrapText="1"/>
    </xf>
    <xf numFmtId="1" fontId="26" fillId="0" borderId="0" xfId="0" applyNumberFormat="1" applyFont="1" applyAlignment="1">
      <alignment horizontal="right" vertical="center" wrapText="1"/>
    </xf>
    <xf numFmtId="0" fontId="29" fillId="8" borderId="12" xfId="0" applyFont="1" applyFill="1" applyBorder="1" applyAlignment="1">
      <alignment vertical="center" wrapText="1"/>
    </xf>
    <xf numFmtId="1" fontId="29" fillId="8" borderId="11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Border="1" applyAlignment="1">
      <alignment horizontal="center" vertical="center" wrapText="1"/>
    </xf>
    <xf numFmtId="0" fontId="29" fillId="8" borderId="16" xfId="0" applyFont="1" applyFill="1" applyBorder="1" applyAlignment="1">
      <alignment vertical="center" wrapText="1"/>
    </xf>
    <xf numFmtId="0" fontId="26" fillId="0" borderId="0" xfId="0" applyFont="1" applyAlignment="1">
      <alignment vertical="center" wrapText="1"/>
    </xf>
    <xf numFmtId="49" fontId="31" fillId="0" borderId="0" xfId="0" applyNumberFormat="1" applyFont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 wrapText="1"/>
    </xf>
    <xf numFmtId="4" fontId="28" fillId="0" borderId="0" xfId="0" applyNumberFormat="1" applyFont="1" applyAlignment="1">
      <alignment horizontal="right" vertical="center" wrapText="1"/>
    </xf>
    <xf numFmtId="4" fontId="26" fillId="0" borderId="0" xfId="0" applyNumberFormat="1" applyFont="1" applyAlignment="1">
      <alignment horizontal="center" vertical="center" wrapText="1"/>
    </xf>
    <xf numFmtId="4" fontId="26" fillId="0" borderId="0" xfId="0" applyNumberFormat="1" applyFont="1" applyAlignment="1">
      <alignment horizontal="right" vertical="center" wrapText="1"/>
    </xf>
    <xf numFmtId="4" fontId="27" fillId="0" borderId="0" xfId="0" applyNumberFormat="1" applyFont="1"/>
    <xf numFmtId="0" fontId="26" fillId="0" borderId="1" xfId="0" applyFont="1" applyBorder="1" applyAlignment="1">
      <alignment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0" fontId="26" fillId="6" borderId="1" xfId="0" applyFont="1" applyFill="1" applyBorder="1" applyAlignment="1">
      <alignment vertical="center" wrapText="1"/>
    </xf>
    <xf numFmtId="4" fontId="26" fillId="7" borderId="1" xfId="0" applyNumberFormat="1" applyFont="1" applyFill="1" applyBorder="1" applyAlignment="1">
      <alignment horizontal="center" vertical="center" wrapText="1"/>
    </xf>
    <xf numFmtId="4" fontId="26" fillId="7" borderId="1" xfId="0" applyNumberFormat="1" applyFont="1" applyFill="1" applyBorder="1" applyAlignment="1">
      <alignment horizontal="right" vertical="center" wrapText="1"/>
    </xf>
    <xf numFmtId="0" fontId="26" fillId="6" borderId="11" xfId="0" applyFont="1" applyFill="1" applyBorder="1" applyAlignment="1">
      <alignment vertical="center" wrapText="1"/>
    </xf>
    <xf numFmtId="4" fontId="26" fillId="7" borderId="11" xfId="0" applyNumberFormat="1" applyFont="1" applyFill="1" applyBorder="1" applyAlignment="1">
      <alignment horizontal="center" vertical="center" wrapText="1"/>
    </xf>
    <xf numFmtId="4" fontId="26" fillId="7" borderId="11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6" fillId="6" borderId="13" xfId="0" applyFont="1" applyFill="1" applyBorder="1" applyAlignment="1">
      <alignment horizontal="right" vertical="center" wrapText="1"/>
    </xf>
    <xf numFmtId="0" fontId="26" fillId="6" borderId="3" xfId="0" applyFont="1" applyFill="1" applyBorder="1" applyAlignment="1">
      <alignment horizontal="right" vertical="center" wrapText="1"/>
    </xf>
    <xf numFmtId="4" fontId="26" fillId="7" borderId="13" xfId="0" applyNumberFormat="1" applyFont="1" applyFill="1" applyBorder="1" applyAlignment="1">
      <alignment horizontal="right" vertical="center" wrapText="1"/>
    </xf>
    <xf numFmtId="0" fontId="26" fillId="7" borderId="3" xfId="0" applyFont="1" applyFill="1" applyBorder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32" fillId="0" borderId="0" xfId="1" applyFont="1" applyAlignment="1" applyProtection="1">
      <alignment horizontal="left" vertical="center" wrapText="1"/>
    </xf>
    <xf numFmtId="0" fontId="32" fillId="0" borderId="0" xfId="1" applyFont="1" applyAlignment="1" applyProtection="1">
      <alignment horizontal="center" vertical="center" wrapText="1"/>
    </xf>
    <xf numFmtId="0" fontId="33" fillId="0" borderId="0" xfId="1" applyFont="1" applyAlignment="1" applyProtection="1">
      <alignment vertical="center"/>
    </xf>
    <xf numFmtId="0" fontId="30" fillId="6" borderId="18" xfId="0" applyFont="1" applyFill="1" applyBorder="1" applyAlignment="1">
      <alignment horizontal="center" vertical="center"/>
    </xf>
    <xf numFmtId="0" fontId="30" fillId="6" borderId="2" xfId="0" applyFont="1" applyFill="1" applyBorder="1" applyAlignment="1">
      <alignment horizontal="center" vertical="center"/>
    </xf>
    <xf numFmtId="4" fontId="26" fillId="7" borderId="13" xfId="0" applyNumberFormat="1" applyFont="1" applyFill="1" applyBorder="1" applyAlignment="1">
      <alignment horizontal="center" vertical="center" wrapText="1"/>
    </xf>
    <xf numFmtId="4" fontId="26" fillId="7" borderId="3" xfId="0" applyNumberFormat="1" applyFont="1" applyFill="1" applyBorder="1" applyAlignment="1">
      <alignment horizontal="center" vertical="center" wrapText="1"/>
    </xf>
    <xf numFmtId="0" fontId="26" fillId="6" borderId="13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12" xfId="0" applyFont="1" applyFill="1" applyBorder="1" applyAlignment="1">
      <alignment vertical="center" wrapText="1"/>
    </xf>
    <xf numFmtId="0" fontId="26" fillId="6" borderId="8" xfId="0" applyFont="1" applyFill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6" fillId="6" borderId="18" xfId="0" applyFont="1" applyFill="1" applyBorder="1" applyAlignment="1">
      <alignment vertical="center" wrapText="1"/>
    </xf>
    <xf numFmtId="0" fontId="26" fillId="6" borderId="2" xfId="0" applyFont="1" applyFill="1" applyBorder="1" applyAlignment="1">
      <alignment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8" borderId="12" xfId="0" applyFont="1" applyFill="1" applyBorder="1" applyAlignment="1">
      <alignment vertical="center" wrapText="1"/>
    </xf>
    <xf numFmtId="0" fontId="29" fillId="8" borderId="8" xfId="0" applyFont="1" applyFill="1" applyBorder="1" applyAlignment="1">
      <alignment vertical="center" wrapText="1"/>
    </xf>
    <xf numFmtId="0" fontId="29" fillId="8" borderId="12" xfId="0" applyFont="1" applyFill="1" applyBorder="1" applyAlignment="1">
      <alignment horizontal="right" vertical="center" wrapText="1"/>
    </xf>
    <xf numFmtId="0" fontId="29" fillId="8" borderId="6" xfId="0" applyFont="1" applyFill="1" applyBorder="1" applyAlignment="1">
      <alignment horizontal="right" vertical="center" wrapText="1"/>
    </xf>
    <xf numFmtId="0" fontId="29" fillId="8" borderId="8" xfId="0" applyFont="1" applyFill="1" applyBorder="1" applyAlignment="1">
      <alignment horizontal="right" vertical="center" wrapText="1"/>
    </xf>
    <xf numFmtId="0" fontId="17" fillId="0" borderId="0" xfId="0" applyFont="1" applyAlignment="1" applyProtection="1">
      <alignment horizontal="left" vertical="center"/>
      <protection hidden="1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6" fillId="0" borderId="16" xfId="0" applyFont="1" applyBorder="1" applyAlignment="1" applyProtection="1">
      <alignment horizontal="left" vertical="center" wrapText="1"/>
      <protection hidden="1"/>
    </xf>
    <xf numFmtId="0" fontId="16" fillId="0" borderId="17" xfId="0" applyFont="1" applyBorder="1" applyAlignment="1" applyProtection="1">
      <alignment horizontal="left" vertical="center" wrapText="1"/>
      <protection hidden="1"/>
    </xf>
    <xf numFmtId="0" fontId="3" fillId="0" borderId="1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6" fillId="0" borderId="18" xfId="0" applyFont="1" applyBorder="1" applyAlignment="1" applyProtection="1">
      <alignment horizontal="left" vertical="center" wrapText="1"/>
      <protection hidden="1"/>
    </xf>
    <xf numFmtId="0" fontId="16" fillId="0" borderId="2" xfId="0" applyFont="1" applyBorder="1" applyAlignment="1" applyProtection="1">
      <alignment horizontal="left" vertical="center" wrapText="1"/>
      <protection hidden="1"/>
    </xf>
    <xf numFmtId="4" fontId="3" fillId="0" borderId="16" xfId="0" applyNumberFormat="1" applyFont="1" applyBorder="1" applyAlignment="1" applyProtection="1">
      <alignment horizontal="center" vertical="center"/>
      <protection hidden="1"/>
    </xf>
    <xf numFmtId="4" fontId="3" fillId="0" borderId="10" xfId="0" applyNumberFormat="1" applyFont="1" applyBorder="1" applyAlignment="1" applyProtection="1">
      <alignment horizontal="center" vertical="center"/>
      <protection hidden="1"/>
    </xf>
    <xf numFmtId="4" fontId="3" fillId="0" borderId="17" xfId="0" applyNumberFormat="1" applyFont="1" applyBorder="1" applyAlignment="1" applyProtection="1">
      <alignment horizontal="center" vertical="center"/>
      <protection hidden="1"/>
    </xf>
    <xf numFmtId="4" fontId="3" fillId="0" borderId="18" xfId="0" applyNumberFormat="1" applyFont="1" applyBorder="1" applyAlignment="1" applyProtection="1">
      <alignment horizontal="center" vertical="center"/>
      <protection hidden="1"/>
    </xf>
    <xf numFmtId="4" fontId="3" fillId="0" borderId="7" xfId="0" applyNumberFormat="1" applyFont="1" applyBorder="1" applyAlignment="1" applyProtection="1">
      <alignment horizontal="center" vertical="center"/>
      <protection hidden="1"/>
    </xf>
    <xf numFmtId="4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vertical="center"/>
      <protection hidden="1"/>
    </xf>
    <xf numFmtId="0" fontId="3" fillId="0" borderId="19" xfId="0" applyFont="1" applyBorder="1" applyAlignment="1" applyProtection="1">
      <alignment vertical="center"/>
      <protection hidden="1"/>
    </xf>
    <xf numFmtId="4" fontId="5" fillId="0" borderId="0" xfId="0" applyNumberFormat="1" applyFont="1" applyAlignment="1" applyProtection="1">
      <alignment vertical="center"/>
      <protection locked="0" hidden="1"/>
    </xf>
    <xf numFmtId="0" fontId="2" fillId="0" borderId="12" xfId="0" applyFont="1" applyBorder="1" applyAlignment="1" applyProtection="1">
      <alignment horizontal="left" vertical="center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10" fontId="3" fillId="0" borderId="12" xfId="0" applyNumberFormat="1" applyFont="1" applyBorder="1" applyAlignment="1" applyProtection="1">
      <alignment horizontal="center" vertical="center"/>
      <protection hidden="1"/>
    </xf>
    <xf numFmtId="10" fontId="3" fillId="0" borderId="6" xfId="0" applyNumberFormat="1" applyFont="1" applyBorder="1" applyAlignment="1" applyProtection="1">
      <alignment horizontal="center" vertical="center"/>
      <protection hidden="1"/>
    </xf>
    <xf numFmtId="10" fontId="3" fillId="0" borderId="8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locked="0" hidden="1"/>
    </xf>
    <xf numFmtId="0" fontId="0" fillId="0" borderId="7" xfId="0" applyBorder="1" applyAlignment="1" applyProtection="1">
      <alignment horizontal="left"/>
      <protection hidden="1"/>
    </xf>
    <xf numFmtId="0" fontId="15" fillId="0" borderId="14" xfId="0" applyFont="1" applyBorder="1" applyAlignment="1" applyProtection="1">
      <alignment horizontal="center" vertical="center" wrapText="1"/>
      <protection hidden="1"/>
    </xf>
    <xf numFmtId="0" fontId="15" fillId="0" borderId="15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6" xfId="0" applyFont="1" applyBorder="1" applyAlignment="1" applyProtection="1">
      <alignment horizontal="center" vertical="center"/>
      <protection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 wrapText="1"/>
      <protection hidden="1"/>
    </xf>
    <xf numFmtId="0" fontId="13" fillId="0" borderId="15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2" xfId="0" applyFont="1" applyBorder="1" applyAlignment="1" applyProtection="1">
      <alignment horizontal="center" vertical="center" wrapText="1"/>
      <protection hidden="1"/>
    </xf>
    <xf numFmtId="0" fontId="13" fillId="0" borderId="21" xfId="0" applyFont="1" applyBorder="1" applyAlignment="1" applyProtection="1">
      <alignment horizontal="center" vertical="center" wrapText="1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3" fillId="0" borderId="6" xfId="0" applyFont="1" applyBorder="1" applyAlignment="1" applyProtection="1">
      <alignment horizontal="center" vertical="center" wrapText="1"/>
      <protection hidden="1"/>
    </xf>
    <xf numFmtId="0" fontId="13" fillId="0" borderId="20" xfId="0" applyFont="1" applyBorder="1" applyAlignment="1" applyProtection="1">
      <alignment horizontal="center" vertical="center" wrapText="1"/>
      <protection hidden="1"/>
    </xf>
    <xf numFmtId="164" fontId="14" fillId="0" borderId="23" xfId="0" applyNumberFormat="1" applyFont="1" applyBorder="1" applyAlignment="1" applyProtection="1">
      <alignment horizontal="center" vertical="center"/>
      <protection hidden="1"/>
    </xf>
    <xf numFmtId="164" fontId="14" fillId="0" borderId="6" xfId="0" applyNumberFormat="1" applyFont="1" applyBorder="1" applyAlignment="1" applyProtection="1">
      <alignment horizontal="center" vertical="center"/>
      <protection hidden="1"/>
    </xf>
    <xf numFmtId="164" fontId="14" fillId="0" borderId="20" xfId="0" applyNumberFormat="1" applyFont="1" applyBorder="1" applyAlignment="1" applyProtection="1">
      <alignment horizontal="center" vertical="center"/>
      <protection hidden="1"/>
    </xf>
    <xf numFmtId="4" fontId="14" fillId="0" borderId="23" xfId="0" applyNumberFormat="1" applyFont="1" applyBorder="1" applyAlignment="1" applyProtection="1">
      <alignment horizontal="center" vertical="center"/>
      <protection hidden="1"/>
    </xf>
    <xf numFmtId="4" fontId="14" fillId="0" borderId="6" xfId="0" applyNumberFormat="1" applyFont="1" applyBorder="1" applyAlignment="1" applyProtection="1">
      <alignment horizontal="center" vertical="center"/>
      <protection hidden="1"/>
    </xf>
    <xf numFmtId="4" fontId="14" fillId="0" borderId="20" xfId="0" applyNumberFormat="1" applyFont="1" applyBorder="1" applyAlignment="1" applyProtection="1">
      <alignment horizontal="center" vertical="center"/>
      <protection hidden="1"/>
    </xf>
    <xf numFmtId="4" fontId="13" fillId="0" borderId="12" xfId="0" applyNumberFormat="1" applyFont="1" applyBorder="1" applyAlignment="1" applyProtection="1">
      <alignment horizontal="center" vertical="center" wrapText="1"/>
      <protection hidden="1"/>
    </xf>
    <xf numFmtId="4" fontId="13" fillId="0" borderId="6" xfId="0" applyNumberFormat="1" applyFont="1" applyBorder="1" applyAlignment="1" applyProtection="1">
      <alignment horizontal="center" vertical="center" wrapText="1"/>
      <protection hidden="1"/>
    </xf>
    <xf numFmtId="4" fontId="13" fillId="0" borderId="20" xfId="0" applyNumberFormat="1" applyFont="1" applyBorder="1" applyAlignment="1" applyProtection="1">
      <alignment horizontal="center" vertical="center" wrapText="1"/>
      <protection hidden="1"/>
    </xf>
    <xf numFmtId="164" fontId="14" fillId="0" borderId="8" xfId="0" applyNumberFormat="1" applyFont="1" applyBorder="1" applyAlignment="1" applyProtection="1">
      <alignment horizontal="center" vertical="center"/>
      <protection hidden="1"/>
    </xf>
    <xf numFmtId="4" fontId="14" fillId="0" borderId="12" xfId="0" applyNumberFormat="1" applyFont="1" applyBorder="1" applyAlignment="1" applyProtection="1">
      <alignment horizontal="center" vertical="center"/>
      <protection hidden="1"/>
    </xf>
    <xf numFmtId="4" fontId="14" fillId="0" borderId="8" xfId="0" applyNumberFormat="1" applyFont="1" applyBorder="1" applyAlignment="1" applyProtection="1">
      <alignment horizontal="center" vertical="center"/>
      <protection hidden="1"/>
    </xf>
    <xf numFmtId="1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1" fontId="10" fillId="4" borderId="1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14" xfId="0" applyNumberFormat="1" applyFont="1" applyFill="1" applyBorder="1" applyAlignment="1" applyProtection="1">
      <alignment horizontal="righ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21" fillId="0" borderId="7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vertical="top"/>
    </xf>
  </cellXfs>
  <cellStyles count="3">
    <cellStyle name="Hiperłącze" xfId="1" builtinId="8"/>
    <cellStyle name="Normalny" xfId="0" builtinId="0"/>
    <cellStyle name="Normalny 2" xfId="2" xr:uid="{1E2681CD-D255-4B5E-824F-F9FFF9F2B80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130203</xdr:colOff>
      <xdr:row>0</xdr:row>
      <xdr:rowOff>146630</xdr:rowOff>
    </xdr:from>
    <xdr:to>
      <xdr:col>4</xdr:col>
      <xdr:colOff>840052</xdr:colOff>
      <xdr:row>0</xdr:row>
      <xdr:rowOff>531813</xdr:rowOff>
    </xdr:to>
    <xdr:pic>
      <xdr:nvPicPr>
        <xdr:cNvPr id="2" name="Obraz 1" descr="obraz">
          <a:extLst>
            <a:ext uri="{FF2B5EF4-FFF2-40B4-BE49-F238E27FC236}">
              <a16:creationId xmlns:a16="http://schemas.microsoft.com/office/drawing/2014/main" id="{461171EC-4773-4D87-A3D6-ECE4B57AC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03" y="146630"/>
          <a:ext cx="6948724" cy="385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B92C4-E83E-4183-84D1-ED56200C993D}">
  <dimension ref="A1:G65"/>
  <sheetViews>
    <sheetView tabSelected="1" zoomScale="120" zoomScaleNormal="120" zoomScaleSheetLayoutView="143" workbookViewId="0">
      <selection activeCell="A4" sqref="A4"/>
    </sheetView>
  </sheetViews>
  <sheetFormatPr defaultColWidth="0" defaultRowHeight="15.75" zeroHeight="1" x14ac:dyDescent="0.25"/>
  <cols>
    <col min="1" max="1" width="35.85546875" style="56" customWidth="1"/>
    <col min="2" max="2" width="15" style="56" customWidth="1"/>
    <col min="3" max="3" width="15.5703125" style="56" customWidth="1"/>
    <col min="4" max="4" width="27.140625" style="57" customWidth="1"/>
    <col min="5" max="5" width="15.5703125" style="55" customWidth="1"/>
    <col min="6" max="6" width="15.5703125" style="55" hidden="1" customWidth="1"/>
    <col min="7" max="7" width="11.5703125" style="56" hidden="1" customWidth="1"/>
    <col min="8" max="16384" width="9.140625" style="56" hidden="1"/>
  </cols>
  <sheetData>
    <row r="1" spans="1:6" ht="60.75" customHeight="1" x14ac:dyDescent="0.25">
      <c r="A1" s="105"/>
      <c r="B1" s="105"/>
      <c r="C1" s="105"/>
      <c r="D1" s="105"/>
      <c r="E1" s="105"/>
    </row>
    <row r="2" spans="1:6" ht="35.25" customHeight="1" x14ac:dyDescent="0.25">
      <c r="A2" s="195" t="s">
        <v>0</v>
      </c>
      <c r="B2" s="194"/>
      <c r="C2" s="194"/>
      <c r="D2" s="194"/>
      <c r="E2" s="194"/>
    </row>
    <row r="3" spans="1:6" ht="24.75" customHeight="1" x14ac:dyDescent="0.25">
      <c r="A3" s="54" t="s">
        <v>1</v>
      </c>
    </row>
    <row r="4" spans="1:6" ht="20.25" customHeight="1" x14ac:dyDescent="0.25">
      <c r="A4" s="54" t="s">
        <v>2</v>
      </c>
    </row>
    <row r="5" spans="1:6" x14ac:dyDescent="0.25">
      <c r="A5" s="106"/>
      <c r="B5" s="106"/>
      <c r="C5" s="106"/>
      <c r="D5" s="106"/>
      <c r="E5" s="106"/>
    </row>
    <row r="6" spans="1:6" ht="46.5" customHeight="1" x14ac:dyDescent="0.25">
      <c r="A6" s="59" t="s">
        <v>3</v>
      </c>
      <c r="B6" s="59" t="s">
        <v>4</v>
      </c>
      <c r="C6" s="59" t="s">
        <v>5</v>
      </c>
      <c r="D6" s="60" t="s">
        <v>6</v>
      </c>
      <c r="E6" s="61"/>
      <c r="F6" s="61"/>
    </row>
    <row r="7" spans="1:6" ht="16.5" customHeight="1" thickBot="1" x14ac:dyDescent="0.3">
      <c r="A7" s="109">
        <v>2025</v>
      </c>
      <c r="B7" s="109" t="s">
        <v>7</v>
      </c>
      <c r="C7" s="62" t="s">
        <v>8</v>
      </c>
      <c r="D7" s="63"/>
      <c r="E7" s="64"/>
      <c r="F7" s="64"/>
    </row>
    <row r="8" spans="1:6" ht="16.5" customHeight="1" thickBot="1" x14ac:dyDescent="0.3">
      <c r="A8" s="110"/>
      <c r="B8" s="110"/>
      <c r="C8" s="62" t="s">
        <v>9</v>
      </c>
      <c r="D8" s="63"/>
      <c r="E8" s="64"/>
      <c r="F8" s="64"/>
    </row>
    <row r="9" spans="1:6" ht="16.5" customHeight="1" thickBot="1" x14ac:dyDescent="0.3">
      <c r="A9" s="110"/>
      <c r="B9" s="111"/>
      <c r="C9" s="62" t="s">
        <v>10</v>
      </c>
      <c r="D9" s="63"/>
      <c r="E9" s="64"/>
      <c r="F9" s="64"/>
    </row>
    <row r="10" spans="1:6" ht="16.5" customHeight="1" x14ac:dyDescent="0.25">
      <c r="A10" s="110"/>
      <c r="B10" s="97" t="s">
        <v>11</v>
      </c>
      <c r="C10" s="98"/>
      <c r="D10" s="65">
        <f>SUM(D7:D9)</f>
        <v>0</v>
      </c>
      <c r="E10" s="66"/>
      <c r="F10" s="66"/>
    </row>
    <row r="11" spans="1:6" ht="16.5" customHeight="1" thickBot="1" x14ac:dyDescent="0.3">
      <c r="A11" s="110"/>
      <c r="B11" s="109" t="s">
        <v>12</v>
      </c>
      <c r="C11" s="62" t="s">
        <v>13</v>
      </c>
      <c r="D11" s="63"/>
      <c r="E11" s="64"/>
      <c r="F11" s="64"/>
    </row>
    <row r="12" spans="1:6" ht="16.5" customHeight="1" thickBot="1" x14ac:dyDescent="0.3">
      <c r="A12" s="110"/>
      <c r="B12" s="110"/>
      <c r="C12" s="62" t="s">
        <v>14</v>
      </c>
      <c r="D12" s="63"/>
      <c r="E12" s="64"/>
      <c r="F12" s="64"/>
    </row>
    <row r="13" spans="1:6" ht="16.5" customHeight="1" thickBot="1" x14ac:dyDescent="0.3">
      <c r="A13" s="110"/>
      <c r="B13" s="111"/>
      <c r="C13" s="62" t="s">
        <v>15</v>
      </c>
      <c r="D13" s="63"/>
      <c r="E13" s="64"/>
      <c r="F13" s="64"/>
    </row>
    <row r="14" spans="1:6" ht="16.5" customHeight="1" x14ac:dyDescent="0.25">
      <c r="A14" s="111"/>
      <c r="B14" s="97" t="s">
        <v>16</v>
      </c>
      <c r="C14" s="98"/>
      <c r="D14" s="65">
        <f>D11+D12+D13</f>
        <v>0</v>
      </c>
      <c r="E14" s="66"/>
      <c r="F14" s="66"/>
    </row>
    <row r="15" spans="1:6" ht="16.5" customHeight="1" x14ac:dyDescent="0.25">
      <c r="A15" s="112" t="s">
        <v>17</v>
      </c>
      <c r="B15" s="113"/>
      <c r="C15" s="67"/>
      <c r="D15" s="68">
        <f>D10+D14</f>
        <v>0</v>
      </c>
      <c r="E15" s="66"/>
      <c r="F15" s="66"/>
    </row>
    <row r="16" spans="1:6" ht="16.5" customHeight="1" thickBot="1" x14ac:dyDescent="0.3">
      <c r="A16" s="109">
        <v>2026</v>
      </c>
      <c r="B16" s="109" t="s">
        <v>18</v>
      </c>
      <c r="C16" s="69" t="s">
        <v>19</v>
      </c>
      <c r="D16" s="63"/>
      <c r="E16" s="64"/>
      <c r="F16" s="64"/>
    </row>
    <row r="17" spans="1:6" ht="16.5" customHeight="1" thickBot="1" x14ac:dyDescent="0.3">
      <c r="A17" s="110"/>
      <c r="B17" s="110"/>
      <c r="C17" s="69" t="s">
        <v>20</v>
      </c>
      <c r="D17" s="63"/>
      <c r="E17" s="64"/>
      <c r="F17" s="64"/>
    </row>
    <row r="18" spans="1:6" ht="16.5" customHeight="1" thickBot="1" x14ac:dyDescent="0.3">
      <c r="A18" s="110"/>
      <c r="B18" s="111"/>
      <c r="C18" s="69" t="s">
        <v>21</v>
      </c>
      <c r="D18" s="63"/>
      <c r="E18" s="64"/>
      <c r="F18" s="64"/>
    </row>
    <row r="19" spans="1:6" ht="16.5" customHeight="1" x14ac:dyDescent="0.25">
      <c r="A19" s="110"/>
      <c r="B19" s="97" t="s">
        <v>22</v>
      </c>
      <c r="C19" s="98"/>
      <c r="D19" s="65">
        <f>D16+D17+D18</f>
        <v>0</v>
      </c>
      <c r="E19" s="66"/>
      <c r="F19" s="66"/>
    </row>
    <row r="20" spans="1:6" ht="16.5" customHeight="1" thickBot="1" x14ac:dyDescent="0.3">
      <c r="A20" s="110"/>
      <c r="B20" s="109" t="s">
        <v>23</v>
      </c>
      <c r="C20" s="69" t="s">
        <v>24</v>
      </c>
      <c r="D20" s="63"/>
      <c r="E20" s="64"/>
      <c r="F20" s="64"/>
    </row>
    <row r="21" spans="1:6" ht="16.5" customHeight="1" thickBot="1" x14ac:dyDescent="0.3">
      <c r="A21" s="110"/>
      <c r="B21" s="110"/>
      <c r="C21" s="69" t="s">
        <v>25</v>
      </c>
      <c r="D21" s="63"/>
      <c r="E21" s="64"/>
      <c r="F21" s="64"/>
    </row>
    <row r="22" spans="1:6" ht="16.5" customHeight="1" thickBot="1" x14ac:dyDescent="0.3">
      <c r="A22" s="110"/>
      <c r="B22" s="111"/>
      <c r="C22" s="69" t="s">
        <v>26</v>
      </c>
      <c r="D22" s="63"/>
      <c r="E22" s="64"/>
      <c r="F22" s="64"/>
    </row>
    <row r="23" spans="1:6" ht="16.5" customHeight="1" x14ac:dyDescent="0.25">
      <c r="A23" s="111"/>
      <c r="B23" s="97" t="s">
        <v>27</v>
      </c>
      <c r="C23" s="98"/>
      <c r="D23" s="65">
        <f>SUM(D20:D22)</f>
        <v>0</v>
      </c>
      <c r="E23" s="66"/>
      <c r="F23" s="66"/>
    </row>
    <row r="24" spans="1:6" ht="16.5" customHeight="1" x14ac:dyDescent="0.25">
      <c r="A24" s="112" t="s">
        <v>28</v>
      </c>
      <c r="B24" s="113"/>
      <c r="C24" s="70"/>
      <c r="D24" s="68">
        <f>D19+D23</f>
        <v>0</v>
      </c>
      <c r="E24" s="66"/>
      <c r="F24" s="66"/>
    </row>
    <row r="25" spans="1:6" ht="16.5" customHeight="1" x14ac:dyDescent="0.25">
      <c r="A25" s="114" t="s">
        <v>29</v>
      </c>
      <c r="B25" s="115"/>
      <c r="C25" s="116"/>
      <c r="D25" s="68">
        <f>D15+D24</f>
        <v>0</v>
      </c>
      <c r="E25" s="66"/>
      <c r="F25" s="66"/>
    </row>
    <row r="26" spans="1:6" x14ac:dyDescent="0.25">
      <c r="A26" s="71"/>
      <c r="B26" s="71"/>
      <c r="C26" s="72"/>
      <c r="D26" s="73"/>
      <c r="E26" s="74"/>
      <c r="F26" s="74"/>
    </row>
    <row r="27" spans="1:6" hidden="1" x14ac:dyDescent="0.25">
      <c r="A27" s="71"/>
      <c r="B27" s="71"/>
      <c r="C27" s="71"/>
      <c r="D27" s="75"/>
      <c r="E27" s="76"/>
      <c r="F27" s="76"/>
    </row>
    <row r="28" spans="1:6" hidden="1" x14ac:dyDescent="0.25">
      <c r="A28" s="71"/>
      <c r="B28" s="71"/>
      <c r="C28" s="72"/>
      <c r="D28" s="73"/>
      <c r="E28" s="74"/>
      <c r="F28" s="74"/>
    </row>
    <row r="29" spans="1:6" hidden="1" x14ac:dyDescent="0.25">
      <c r="A29" s="71"/>
      <c r="B29" s="71"/>
      <c r="C29" s="72"/>
      <c r="D29" s="73"/>
      <c r="E29" s="74"/>
      <c r="F29" s="74"/>
    </row>
    <row r="30" spans="1:6" hidden="1" x14ac:dyDescent="0.25">
      <c r="A30" s="71"/>
      <c r="B30" s="71"/>
      <c r="C30" s="72"/>
      <c r="D30" s="73"/>
      <c r="E30" s="74"/>
      <c r="F30" s="74"/>
    </row>
    <row r="31" spans="1:6" hidden="1" x14ac:dyDescent="0.25">
      <c r="A31" s="71"/>
      <c r="B31" s="71"/>
      <c r="C31" s="71"/>
      <c r="D31" s="75"/>
      <c r="E31" s="76"/>
      <c r="F31" s="76"/>
    </row>
    <row r="32" spans="1:6" hidden="1" x14ac:dyDescent="0.25">
      <c r="A32" s="71"/>
      <c r="B32" s="71"/>
      <c r="C32" s="72"/>
      <c r="D32" s="73"/>
      <c r="E32" s="74"/>
      <c r="F32" s="74"/>
    </row>
    <row r="33" spans="1:7" ht="12.75" hidden="1" customHeight="1" x14ac:dyDescent="0.25">
      <c r="A33" s="71"/>
      <c r="B33" s="71"/>
      <c r="C33" s="72"/>
      <c r="D33" s="73"/>
      <c r="E33" s="74"/>
      <c r="F33" s="74"/>
    </row>
    <row r="34" spans="1:7" hidden="1" x14ac:dyDescent="0.25">
      <c r="A34" s="71"/>
      <c r="B34" s="71"/>
      <c r="C34" s="72"/>
      <c r="D34" s="73"/>
      <c r="E34" s="74"/>
      <c r="F34" s="74"/>
    </row>
    <row r="35" spans="1:7" hidden="1" x14ac:dyDescent="0.25">
      <c r="A35" s="71"/>
      <c r="B35" s="71"/>
      <c r="C35" s="71"/>
      <c r="D35" s="75"/>
      <c r="E35" s="76"/>
      <c r="F35" s="76"/>
    </row>
    <row r="36" spans="1:7" hidden="1" x14ac:dyDescent="0.25">
      <c r="A36" s="71"/>
      <c r="B36" s="71"/>
      <c r="C36" s="72"/>
      <c r="D36" s="73"/>
      <c r="E36" s="74"/>
      <c r="F36" s="74"/>
      <c r="G36" s="77"/>
    </row>
    <row r="37" spans="1:7" ht="12.75" hidden="1" customHeight="1" x14ac:dyDescent="0.25">
      <c r="A37" s="71"/>
      <c r="B37" s="71"/>
      <c r="C37" s="72"/>
      <c r="D37" s="73"/>
      <c r="E37" s="74"/>
      <c r="F37" s="74"/>
    </row>
    <row r="38" spans="1:7" ht="13.15" hidden="1" customHeight="1" x14ac:dyDescent="0.25">
      <c r="A38" s="71"/>
      <c r="B38" s="71"/>
      <c r="C38" s="72"/>
      <c r="D38" s="73"/>
      <c r="E38" s="74"/>
      <c r="F38" s="74"/>
    </row>
    <row r="39" spans="1:7" ht="13.15" hidden="1" customHeight="1" x14ac:dyDescent="0.25">
      <c r="A39" s="78"/>
      <c r="B39" s="78"/>
      <c r="C39" s="78"/>
      <c r="D39" s="79"/>
      <c r="E39" s="80"/>
      <c r="F39" s="80"/>
    </row>
    <row r="40" spans="1:7" hidden="1" x14ac:dyDescent="0.25">
      <c r="A40" s="107" t="s">
        <v>30</v>
      </c>
      <c r="B40" s="108"/>
      <c r="C40" s="81"/>
      <c r="D40" s="82">
        <f>D27+D31+D35+D39</f>
        <v>0</v>
      </c>
      <c r="E40" s="83">
        <f>E27+E31+E35+E39</f>
        <v>0</v>
      </c>
      <c r="F40" s="83">
        <f>F27+F31+F35+F39</f>
        <v>0</v>
      </c>
    </row>
    <row r="41" spans="1:7" hidden="1" x14ac:dyDescent="0.25">
      <c r="A41" s="103" t="s">
        <v>31</v>
      </c>
      <c r="B41" s="104"/>
      <c r="C41" s="84"/>
      <c r="D41" s="85" t="e">
        <f>D40+D15+#REF!+D24</f>
        <v>#REF!</v>
      </c>
      <c r="E41" s="86" t="e">
        <f>E40+E15+#REF!+E24</f>
        <v>#REF!</v>
      </c>
      <c r="F41" s="86" t="e">
        <f>F40+F15+#REF!+F24</f>
        <v>#REF!</v>
      </c>
    </row>
    <row r="42" spans="1:7" hidden="1" x14ac:dyDescent="0.25">
      <c r="A42" s="87"/>
      <c r="B42" s="87"/>
      <c r="C42" s="87"/>
      <c r="D42" s="58"/>
      <c r="E42" s="88"/>
    </row>
    <row r="43" spans="1:7" hidden="1" x14ac:dyDescent="0.25">
      <c r="A43" s="54"/>
    </row>
    <row r="44" spans="1:7" hidden="1" x14ac:dyDescent="0.25">
      <c r="A44" s="54" t="s">
        <v>32</v>
      </c>
    </row>
    <row r="45" spans="1:7" ht="32.25" hidden="1" customHeight="1" thickBot="1" x14ac:dyDescent="0.3">
      <c r="A45" s="101" t="s">
        <v>33</v>
      </c>
      <c r="B45" s="102"/>
      <c r="C45" s="101" t="s">
        <v>34</v>
      </c>
      <c r="D45" s="102"/>
      <c r="E45" s="89" t="s">
        <v>35</v>
      </c>
      <c r="F45" s="90"/>
    </row>
    <row r="46" spans="1:7" ht="16.5" hidden="1" thickBot="1" x14ac:dyDescent="0.3">
      <c r="A46" s="99" t="e">
        <f>D41</f>
        <v>#REF!</v>
      </c>
      <c r="B46" s="100"/>
      <c r="C46" s="99" t="e">
        <f>E41</f>
        <v>#REF!</v>
      </c>
      <c r="D46" s="100"/>
      <c r="E46" s="91" t="e">
        <f>F41</f>
        <v>#REF!</v>
      </c>
      <c r="F46" s="92"/>
    </row>
    <row r="47" spans="1:7" hidden="1" x14ac:dyDescent="0.25">
      <c r="A47" s="93"/>
    </row>
    <row r="50" spans="1:6" ht="12.75" hidden="1" customHeight="1" x14ac:dyDescent="0.25">
      <c r="A50" s="94" t="s">
        <v>36</v>
      </c>
      <c r="B50" s="94"/>
      <c r="C50" s="94"/>
      <c r="D50" s="95"/>
      <c r="E50" s="94"/>
      <c r="F50" s="94"/>
    </row>
    <row r="51" spans="1:6" hidden="1" x14ac:dyDescent="0.25">
      <c r="A51" s="96" t="s">
        <v>37</v>
      </c>
    </row>
    <row r="52" spans="1:6" hidden="1" x14ac:dyDescent="0.25">
      <c r="A52" s="96" t="s">
        <v>38</v>
      </c>
    </row>
    <row r="54" spans="1:6" ht="12.75" hidden="1" customHeight="1" x14ac:dyDescent="0.25"/>
    <row r="55" spans="1:6" ht="13.15" hidden="1" customHeight="1" x14ac:dyDescent="0.25"/>
    <row r="60" spans="1:6" ht="28.5" hidden="1" customHeight="1" x14ac:dyDescent="0.25"/>
    <row r="61" spans="1:6" ht="28.5" hidden="1" customHeight="1" x14ac:dyDescent="0.25"/>
    <row r="65" spans="7:7" ht="27" hidden="1" customHeight="1" x14ac:dyDescent="0.25">
      <c r="G65" s="94"/>
    </row>
  </sheetData>
  <mergeCells count="21">
    <mergeCell ref="A1:E1"/>
    <mergeCell ref="A5:E5"/>
    <mergeCell ref="A40:B40"/>
    <mergeCell ref="B20:B22"/>
    <mergeCell ref="A24:B24"/>
    <mergeCell ref="A7:A14"/>
    <mergeCell ref="A16:A23"/>
    <mergeCell ref="A25:C25"/>
    <mergeCell ref="A15:B15"/>
    <mergeCell ref="B16:B18"/>
    <mergeCell ref="B7:B9"/>
    <mergeCell ref="B11:B13"/>
    <mergeCell ref="B10:C10"/>
    <mergeCell ref="B14:C14"/>
    <mergeCell ref="B19:C19"/>
    <mergeCell ref="C46:D46"/>
    <mergeCell ref="C45:D45"/>
    <mergeCell ref="A45:B45"/>
    <mergeCell ref="A46:B46"/>
    <mergeCell ref="A41:B41"/>
    <mergeCell ref="B23:C23"/>
  </mergeCells>
  <phoneticPr fontId="25" type="noConversion"/>
  <hyperlinks>
    <hyperlink ref="A50" location="_ftnref1" display="_ftnref1" xr:uid="{219EC3EB-C2D7-425D-9483-D65B4CF8F7B0}"/>
    <hyperlink ref="A51" location="_ftnref2" display="_ftnref2" xr:uid="{482BA9E3-290A-470B-8D68-5C618088D89F}"/>
    <hyperlink ref="A52" location="_ftnref3" display="_ftnref3" xr:uid="{F790E576-7F63-473E-91D9-1343F7767B17}"/>
  </hyperlinks>
  <pageMargins left="0.11811023622047245" right="0.11811023622047245" top="0" bottom="0" header="0.31496062992125984" footer="0.31496062992125984"/>
  <pageSetup paperSize="9" scale="7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5EC11-C7A2-42FB-AFBE-EE8E96885474}">
  <dimension ref="A1:AR37"/>
  <sheetViews>
    <sheetView topLeftCell="A17" workbookViewId="0">
      <selection sqref="A1:AR37"/>
    </sheetView>
  </sheetViews>
  <sheetFormatPr defaultColWidth="11.42578125" defaultRowHeight="12.75" x14ac:dyDescent="0.2"/>
  <cols>
    <col min="44" max="44" width="14.28515625" customWidth="1"/>
  </cols>
  <sheetData>
    <row r="1" spans="1:44" ht="20.25" x14ac:dyDescent="0.2">
      <c r="A1" s="117" t="s">
        <v>39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P1" s="18"/>
    </row>
    <row r="2" spans="1:44" ht="15.75" x14ac:dyDescent="0.2">
      <c r="A2" s="118" t="s">
        <v>40</v>
      </c>
      <c r="B2" s="119"/>
      <c r="C2" s="120"/>
      <c r="D2" s="121"/>
      <c r="E2" s="121"/>
      <c r="F2" s="121"/>
      <c r="G2" s="121"/>
      <c r="H2" s="121"/>
      <c r="I2" s="121"/>
      <c r="J2" s="121"/>
      <c r="K2" s="121"/>
      <c r="L2" s="122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"/>
      <c r="AO2" s="1"/>
      <c r="AP2" s="19"/>
      <c r="AQ2" s="1"/>
      <c r="AR2" s="1"/>
    </row>
    <row r="3" spans="1:44" ht="15.75" x14ac:dyDescent="0.2">
      <c r="A3" s="120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15.75" x14ac:dyDescent="0.2">
      <c r="A4" s="118" t="s">
        <v>41</v>
      </c>
      <c r="B4" s="119"/>
      <c r="C4" s="120" t="s">
        <v>42</v>
      </c>
      <c r="D4" s="121"/>
      <c r="E4" s="121"/>
      <c r="F4" s="121"/>
      <c r="G4" s="121"/>
      <c r="H4" s="121"/>
      <c r="I4" s="121"/>
      <c r="J4" s="121"/>
      <c r="K4" s="121"/>
      <c r="L4" s="123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"/>
      <c r="AO4" s="1"/>
      <c r="AP4" s="19"/>
      <c r="AQ4" s="1"/>
      <c r="AR4" s="1"/>
    </row>
    <row r="5" spans="1:44" ht="15.75" x14ac:dyDescent="0.2">
      <c r="A5" s="118" t="s">
        <v>43</v>
      </c>
      <c r="B5" s="119"/>
      <c r="C5" s="120"/>
      <c r="D5" s="121"/>
      <c r="E5" s="121"/>
      <c r="F5" s="121"/>
      <c r="G5" s="121"/>
      <c r="H5" s="121"/>
      <c r="I5" s="121"/>
      <c r="J5" s="121"/>
      <c r="K5" s="121"/>
      <c r="L5" s="123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"/>
      <c r="AO5" s="1"/>
      <c r="AP5" s="19"/>
      <c r="AQ5" s="1"/>
      <c r="AR5" s="1"/>
    </row>
    <row r="6" spans="1:44" ht="15.75" x14ac:dyDescent="0.2">
      <c r="A6" s="118" t="s">
        <v>44</v>
      </c>
      <c r="B6" s="119"/>
      <c r="C6" s="120" t="s">
        <v>45</v>
      </c>
      <c r="D6" s="121"/>
      <c r="E6" s="121"/>
      <c r="F6" s="121"/>
      <c r="G6" s="121"/>
      <c r="H6" s="121"/>
      <c r="I6" s="121"/>
      <c r="J6" s="121"/>
      <c r="K6" s="121"/>
      <c r="L6" s="122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"/>
      <c r="AO6" s="1"/>
      <c r="AP6" s="19"/>
      <c r="AQ6" s="1"/>
      <c r="AR6" s="1"/>
    </row>
    <row r="7" spans="1:44" ht="15.75" x14ac:dyDescent="0.2">
      <c r="A7" s="124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28.15" customHeight="1" x14ac:dyDescent="0.2">
      <c r="A8" s="126" t="s">
        <v>46</v>
      </c>
      <c r="B8" s="127"/>
      <c r="C8" s="132">
        <v>1527320</v>
      </c>
      <c r="D8" s="133"/>
      <c r="E8" s="133"/>
      <c r="F8" s="133"/>
      <c r="G8" s="133"/>
      <c r="H8" s="133"/>
      <c r="I8" s="133"/>
      <c r="J8" s="133"/>
      <c r="K8" s="133"/>
      <c r="L8" s="134"/>
      <c r="M8" s="13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46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40"/>
      <c r="AO8" s="140"/>
      <c r="AP8" s="129"/>
      <c r="AQ8" s="140"/>
      <c r="AR8" s="140"/>
    </row>
    <row r="9" spans="1:44" ht="28.15" customHeight="1" x14ac:dyDescent="0.2">
      <c r="A9" s="130" t="s">
        <v>47</v>
      </c>
      <c r="B9" s="131"/>
      <c r="C9" s="135"/>
      <c r="D9" s="136"/>
      <c r="E9" s="136"/>
      <c r="F9" s="136"/>
      <c r="G9" s="136"/>
      <c r="H9" s="136"/>
      <c r="I9" s="136"/>
      <c r="J9" s="136"/>
      <c r="K9" s="136"/>
      <c r="L9" s="137"/>
      <c r="M9" s="13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46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40"/>
      <c r="AO9" s="140"/>
      <c r="AP9" s="129"/>
      <c r="AQ9" s="140"/>
      <c r="AR9" s="140"/>
    </row>
    <row r="10" spans="1:44" ht="15" x14ac:dyDescent="0.2">
      <c r="A10" s="141" t="s">
        <v>48</v>
      </c>
      <c r="B10" s="142"/>
      <c r="C10" s="143"/>
      <c r="D10" s="144"/>
      <c r="E10" s="144"/>
      <c r="F10" s="144"/>
      <c r="G10" s="144"/>
      <c r="H10" s="144"/>
      <c r="I10" s="144"/>
      <c r="J10" s="144"/>
      <c r="K10" s="144"/>
      <c r="L10" s="145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1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/>
      <c r="AO10" s="21"/>
      <c r="AP10" s="20"/>
      <c r="AQ10" s="21"/>
      <c r="AR10" s="21"/>
    </row>
    <row r="11" spans="1:44" x14ac:dyDescent="0.2">
      <c r="A11" s="22"/>
      <c r="B11" s="23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4"/>
      <c r="AA11" s="24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4"/>
      <c r="AM11" s="24"/>
      <c r="AN11" s="23"/>
      <c r="AO11" s="23"/>
      <c r="AP11" s="23"/>
      <c r="AQ11" s="23"/>
      <c r="AR11" s="23"/>
    </row>
    <row r="12" spans="1:44" x14ac:dyDescent="0.2">
      <c r="A12" s="148" t="s">
        <v>49</v>
      </c>
      <c r="B12" s="148" t="s">
        <v>50</v>
      </c>
      <c r="C12" s="151" t="s">
        <v>51</v>
      </c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3"/>
      <c r="O12" s="154" t="s">
        <v>52</v>
      </c>
      <c r="P12" s="151" t="s">
        <v>53</v>
      </c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3"/>
      <c r="AB12" s="157" t="s">
        <v>54</v>
      </c>
      <c r="AC12" s="151" t="s">
        <v>55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3"/>
      <c r="AO12" s="157" t="s">
        <v>56</v>
      </c>
      <c r="AP12" s="25">
        <v>2020</v>
      </c>
      <c r="AQ12" s="154" t="s">
        <v>57</v>
      </c>
      <c r="AR12" s="154" t="s">
        <v>58</v>
      </c>
    </row>
    <row r="13" spans="1:44" x14ac:dyDescent="0.2">
      <c r="A13" s="149"/>
      <c r="B13" s="149"/>
      <c r="C13" s="171" t="s">
        <v>59</v>
      </c>
      <c r="D13" s="172"/>
      <c r="E13" s="173"/>
      <c r="F13" s="162" t="s">
        <v>60</v>
      </c>
      <c r="G13" s="163"/>
      <c r="H13" s="164"/>
      <c r="I13" s="165" t="s">
        <v>61</v>
      </c>
      <c r="J13" s="166"/>
      <c r="K13" s="174"/>
      <c r="L13" s="175" t="s">
        <v>62</v>
      </c>
      <c r="M13" s="169"/>
      <c r="N13" s="176"/>
      <c r="O13" s="155"/>
      <c r="P13" s="171" t="s">
        <v>59</v>
      </c>
      <c r="Q13" s="172"/>
      <c r="R13" s="173"/>
      <c r="S13" s="162" t="s">
        <v>60</v>
      </c>
      <c r="T13" s="163"/>
      <c r="U13" s="164"/>
      <c r="V13" s="165" t="s">
        <v>61</v>
      </c>
      <c r="W13" s="166"/>
      <c r="X13" s="167"/>
      <c r="Y13" s="168" t="s">
        <v>62</v>
      </c>
      <c r="Z13" s="169"/>
      <c r="AA13" s="170"/>
      <c r="AB13" s="158"/>
      <c r="AC13" s="171" t="s">
        <v>59</v>
      </c>
      <c r="AD13" s="172"/>
      <c r="AE13" s="173"/>
      <c r="AF13" s="162" t="s">
        <v>60</v>
      </c>
      <c r="AG13" s="163"/>
      <c r="AH13" s="164"/>
      <c r="AI13" s="165" t="s">
        <v>61</v>
      </c>
      <c r="AJ13" s="166"/>
      <c r="AK13" s="167"/>
      <c r="AL13" s="168" t="s">
        <v>62</v>
      </c>
      <c r="AM13" s="169"/>
      <c r="AN13" s="170"/>
      <c r="AO13" s="158"/>
      <c r="AP13" s="26" t="s">
        <v>59</v>
      </c>
      <c r="AQ13" s="155"/>
      <c r="AR13" s="155"/>
    </row>
    <row r="14" spans="1:44" x14ac:dyDescent="0.2">
      <c r="A14" s="150"/>
      <c r="B14" s="150"/>
      <c r="C14" s="27" t="s">
        <v>19</v>
      </c>
      <c r="D14" s="27" t="s">
        <v>20</v>
      </c>
      <c r="E14" s="27" t="s">
        <v>21</v>
      </c>
      <c r="F14" s="28" t="s">
        <v>24</v>
      </c>
      <c r="G14" s="28" t="s">
        <v>25</v>
      </c>
      <c r="H14" s="28" t="s">
        <v>26</v>
      </c>
      <c r="I14" s="28" t="s">
        <v>8</v>
      </c>
      <c r="J14" s="28" t="s">
        <v>9</v>
      </c>
      <c r="K14" s="28" t="s">
        <v>10</v>
      </c>
      <c r="L14" s="28" t="s">
        <v>13</v>
      </c>
      <c r="M14" s="28" t="s">
        <v>14</v>
      </c>
      <c r="N14" s="28" t="s">
        <v>15</v>
      </c>
      <c r="O14" s="156"/>
      <c r="P14" s="28" t="s">
        <v>19</v>
      </c>
      <c r="Q14" s="28" t="s">
        <v>20</v>
      </c>
      <c r="R14" s="28" t="s">
        <v>21</v>
      </c>
      <c r="S14" s="28" t="s">
        <v>24</v>
      </c>
      <c r="T14" s="28" t="s">
        <v>25</v>
      </c>
      <c r="U14" s="28" t="s">
        <v>26</v>
      </c>
      <c r="V14" s="28" t="s">
        <v>8</v>
      </c>
      <c r="W14" s="28" t="s">
        <v>9</v>
      </c>
      <c r="X14" s="28" t="s">
        <v>10</v>
      </c>
      <c r="Y14" s="28" t="s">
        <v>13</v>
      </c>
      <c r="Z14" s="28" t="s">
        <v>14</v>
      </c>
      <c r="AA14" s="28" t="s">
        <v>15</v>
      </c>
      <c r="AB14" s="159"/>
      <c r="AC14" s="28" t="s">
        <v>19</v>
      </c>
      <c r="AD14" s="28" t="s">
        <v>20</v>
      </c>
      <c r="AE14" s="28" t="s">
        <v>21</v>
      </c>
      <c r="AF14" s="28" t="s">
        <v>24</v>
      </c>
      <c r="AG14" s="28" t="s">
        <v>25</v>
      </c>
      <c r="AH14" s="28" t="s">
        <v>26</v>
      </c>
      <c r="AI14" s="28" t="s">
        <v>8</v>
      </c>
      <c r="AJ14" s="28" t="s">
        <v>9</v>
      </c>
      <c r="AK14" s="28" t="s">
        <v>10</v>
      </c>
      <c r="AL14" s="28" t="s">
        <v>13</v>
      </c>
      <c r="AM14" s="28" t="s">
        <v>14</v>
      </c>
      <c r="AN14" s="28" t="s">
        <v>15</v>
      </c>
      <c r="AO14" s="160"/>
      <c r="AP14" s="29" t="s">
        <v>19</v>
      </c>
      <c r="AQ14" s="161"/>
      <c r="AR14" s="161"/>
    </row>
    <row r="15" spans="1:44" x14ac:dyDescent="0.2">
      <c r="A15" s="30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  <c r="L15" s="31">
        <v>12</v>
      </c>
      <c r="M15" s="31">
        <v>13</v>
      </c>
      <c r="N15" s="31">
        <v>14</v>
      </c>
      <c r="O15" s="31">
        <v>15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>
        <v>28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>
        <v>41</v>
      </c>
      <c r="AO15" s="31">
        <v>54</v>
      </c>
      <c r="AP15" s="31"/>
      <c r="AQ15" s="31">
        <v>54</v>
      </c>
      <c r="AR15" s="31">
        <v>55</v>
      </c>
    </row>
    <row r="16" spans="1:44" x14ac:dyDescent="0.2">
      <c r="A16" s="32"/>
      <c r="B16" s="33" t="s">
        <v>63</v>
      </c>
      <c r="C16" s="34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3675</v>
      </c>
      <c r="K16" s="35">
        <v>3675</v>
      </c>
      <c r="L16" s="35">
        <v>434270</v>
      </c>
      <c r="M16" s="35">
        <v>28730</v>
      </c>
      <c r="N16" s="35">
        <v>9990</v>
      </c>
      <c r="O16" s="35">
        <v>480340</v>
      </c>
      <c r="P16" s="35">
        <v>40422</v>
      </c>
      <c r="Q16" s="35">
        <v>40422</v>
      </c>
      <c r="R16" s="35">
        <v>208322</v>
      </c>
      <c r="S16" s="35">
        <v>40422</v>
      </c>
      <c r="T16" s="35">
        <v>42902</v>
      </c>
      <c r="U16" s="35">
        <v>41262</v>
      </c>
      <c r="V16" s="35">
        <v>5930</v>
      </c>
      <c r="W16" s="35">
        <v>7820</v>
      </c>
      <c r="X16" s="35">
        <v>40632</v>
      </c>
      <c r="Y16" s="35">
        <v>29460</v>
      </c>
      <c r="Z16" s="35">
        <v>29460</v>
      </c>
      <c r="AA16" s="35">
        <v>62976</v>
      </c>
      <c r="AB16" s="35">
        <v>590030</v>
      </c>
      <c r="AC16" s="35">
        <v>40422</v>
      </c>
      <c r="AD16" s="35">
        <v>40422</v>
      </c>
      <c r="AE16" s="35">
        <v>41052</v>
      </c>
      <c r="AF16" s="35">
        <v>40422</v>
      </c>
      <c r="AG16" s="35">
        <v>42902</v>
      </c>
      <c r="AH16" s="35">
        <v>41262</v>
      </c>
      <c r="AI16" s="35">
        <v>5930</v>
      </c>
      <c r="AJ16" s="35">
        <v>9395</v>
      </c>
      <c r="AK16" s="35">
        <v>41097</v>
      </c>
      <c r="AL16" s="35">
        <v>37787</v>
      </c>
      <c r="AM16" s="35">
        <v>37787</v>
      </c>
      <c r="AN16" s="35">
        <v>38417</v>
      </c>
      <c r="AO16" s="35">
        <v>416895</v>
      </c>
      <c r="AP16" s="35">
        <v>40055</v>
      </c>
      <c r="AQ16" s="35">
        <v>40055</v>
      </c>
      <c r="AR16" s="35">
        <v>1527320</v>
      </c>
    </row>
    <row r="17" spans="1:44" ht="14.25" x14ac:dyDescent="0.2">
      <c r="A17" s="177">
        <v>1</v>
      </c>
      <c r="B17" s="36" t="s">
        <v>64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9">
        <v>3675</v>
      </c>
      <c r="K17" s="179">
        <v>3675</v>
      </c>
      <c r="L17" s="179">
        <v>434270</v>
      </c>
      <c r="M17" s="179">
        <v>28730</v>
      </c>
      <c r="N17" s="179">
        <v>9990</v>
      </c>
      <c r="O17" s="179">
        <v>480340</v>
      </c>
      <c r="P17" s="179">
        <v>40422</v>
      </c>
      <c r="Q17" s="179">
        <v>40422</v>
      </c>
      <c r="R17" s="179">
        <v>208322</v>
      </c>
      <c r="S17" s="179">
        <v>40422</v>
      </c>
      <c r="T17" s="179">
        <v>42902</v>
      </c>
      <c r="U17" s="179">
        <v>41262</v>
      </c>
      <c r="V17" s="179">
        <v>5930</v>
      </c>
      <c r="W17" s="179">
        <v>7820</v>
      </c>
      <c r="X17" s="179">
        <v>40632</v>
      </c>
      <c r="Y17" s="179">
        <v>29460</v>
      </c>
      <c r="Z17" s="179">
        <v>29460</v>
      </c>
      <c r="AA17" s="179">
        <v>62976</v>
      </c>
      <c r="AB17" s="179">
        <v>590030</v>
      </c>
      <c r="AC17" s="179">
        <v>40422</v>
      </c>
      <c r="AD17" s="179">
        <v>40422</v>
      </c>
      <c r="AE17" s="179">
        <v>41052</v>
      </c>
      <c r="AF17" s="179">
        <v>40422</v>
      </c>
      <c r="AG17" s="179">
        <v>42902</v>
      </c>
      <c r="AH17" s="179">
        <v>41262</v>
      </c>
      <c r="AI17" s="179">
        <v>5930</v>
      </c>
      <c r="AJ17" s="179">
        <v>9395</v>
      </c>
      <c r="AK17" s="179">
        <v>41097</v>
      </c>
      <c r="AL17" s="179">
        <v>37787</v>
      </c>
      <c r="AM17" s="179">
        <v>37787</v>
      </c>
      <c r="AN17" s="179">
        <v>38417</v>
      </c>
      <c r="AO17" s="179">
        <v>416895</v>
      </c>
      <c r="AP17" s="179">
        <v>40055</v>
      </c>
      <c r="AQ17" s="179">
        <v>40055</v>
      </c>
      <c r="AR17" s="179">
        <v>1527320</v>
      </c>
    </row>
    <row r="18" spans="1:44" ht="57" x14ac:dyDescent="0.2">
      <c r="A18" s="178"/>
      <c r="B18" s="37" t="s">
        <v>65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</row>
    <row r="19" spans="1:44" ht="42.75" x14ac:dyDescent="0.2">
      <c r="A19" s="38"/>
      <c r="B19" s="39" t="s">
        <v>66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>
        <v>0</v>
      </c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1">
        <v>0</v>
      </c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1">
        <v>0</v>
      </c>
      <c r="AP19" s="40"/>
      <c r="AQ19" s="41">
        <v>0</v>
      </c>
      <c r="AR19" s="40">
        <v>0</v>
      </c>
    </row>
    <row r="20" spans="1:44" ht="28.5" x14ac:dyDescent="0.2">
      <c r="A20" s="38"/>
      <c r="B20" s="39" t="s">
        <v>67</v>
      </c>
      <c r="C20" s="40"/>
      <c r="D20" s="40"/>
      <c r="E20" s="40"/>
      <c r="F20" s="40"/>
      <c r="G20" s="40"/>
      <c r="H20" s="40"/>
      <c r="I20" s="42">
        <v>0</v>
      </c>
      <c r="J20" s="42">
        <v>3675</v>
      </c>
      <c r="K20" s="42">
        <v>3675</v>
      </c>
      <c r="L20" s="42">
        <v>434270</v>
      </c>
      <c r="M20" s="42">
        <v>28730</v>
      </c>
      <c r="N20" s="42">
        <v>9990</v>
      </c>
      <c r="O20" s="43">
        <v>480340</v>
      </c>
      <c r="P20" s="42">
        <v>40422</v>
      </c>
      <c r="Q20" s="42">
        <v>40422</v>
      </c>
      <c r="R20" s="42">
        <v>208322</v>
      </c>
      <c r="S20" s="42">
        <v>40422</v>
      </c>
      <c r="T20" s="42">
        <v>42902</v>
      </c>
      <c r="U20" s="42">
        <v>41262</v>
      </c>
      <c r="V20" s="42">
        <v>5930</v>
      </c>
      <c r="W20" s="42">
        <v>7820</v>
      </c>
      <c r="X20" s="42">
        <v>40632</v>
      </c>
      <c r="Y20" s="42">
        <v>29460</v>
      </c>
      <c r="Z20" s="42">
        <v>29460</v>
      </c>
      <c r="AA20" s="42">
        <v>62976</v>
      </c>
      <c r="AB20" s="43">
        <v>590030</v>
      </c>
      <c r="AC20" s="42">
        <v>40422</v>
      </c>
      <c r="AD20" s="42">
        <v>40422</v>
      </c>
      <c r="AE20" s="42">
        <v>41052</v>
      </c>
      <c r="AF20" s="42">
        <v>40422</v>
      </c>
      <c r="AG20" s="42">
        <v>42902</v>
      </c>
      <c r="AH20" s="42">
        <v>41262</v>
      </c>
      <c r="AI20" s="42">
        <v>5930</v>
      </c>
      <c r="AJ20" s="42">
        <v>9395</v>
      </c>
      <c r="AK20" s="42">
        <v>41097</v>
      </c>
      <c r="AL20" s="42">
        <v>37787</v>
      </c>
      <c r="AM20" s="42">
        <v>37787</v>
      </c>
      <c r="AN20" s="42">
        <v>38417</v>
      </c>
      <c r="AO20" s="43">
        <v>416895</v>
      </c>
      <c r="AP20" s="42">
        <v>40055</v>
      </c>
      <c r="AQ20" s="43">
        <v>40055</v>
      </c>
      <c r="AR20" s="42">
        <v>1527320</v>
      </c>
    </row>
    <row r="21" spans="1:44" ht="14.25" x14ac:dyDescent="0.2">
      <c r="A21" s="177">
        <v>2</v>
      </c>
      <c r="B21" s="36" t="s">
        <v>68</v>
      </c>
      <c r="C21" s="179">
        <v>0</v>
      </c>
      <c r="D21" s="179">
        <v>0</v>
      </c>
      <c r="E21" s="179">
        <v>0</v>
      </c>
      <c r="F21" s="179">
        <v>0</v>
      </c>
      <c r="G21" s="179">
        <v>0</v>
      </c>
      <c r="H21" s="179">
        <v>0</v>
      </c>
      <c r="I21" s="179">
        <v>0</v>
      </c>
      <c r="J21" s="179">
        <v>0</v>
      </c>
      <c r="K21" s="179">
        <v>0</v>
      </c>
      <c r="L21" s="179">
        <v>0</v>
      </c>
      <c r="M21" s="179">
        <v>0</v>
      </c>
      <c r="N21" s="179">
        <v>0</v>
      </c>
      <c r="O21" s="179">
        <v>0</v>
      </c>
      <c r="P21" s="179">
        <v>0</v>
      </c>
      <c r="Q21" s="179">
        <v>0</v>
      </c>
      <c r="R21" s="179">
        <v>0</v>
      </c>
      <c r="S21" s="179">
        <v>0</v>
      </c>
      <c r="T21" s="179">
        <v>0</v>
      </c>
      <c r="U21" s="179">
        <v>0</v>
      </c>
      <c r="V21" s="179">
        <v>0</v>
      </c>
      <c r="W21" s="179">
        <v>0</v>
      </c>
      <c r="X21" s="179">
        <v>0</v>
      </c>
      <c r="Y21" s="179">
        <v>0</v>
      </c>
      <c r="Z21" s="179">
        <v>0</v>
      </c>
      <c r="AA21" s="179">
        <v>0</v>
      </c>
      <c r="AB21" s="179">
        <v>0</v>
      </c>
      <c r="AC21" s="179">
        <v>0</v>
      </c>
      <c r="AD21" s="179">
        <v>0</v>
      </c>
      <c r="AE21" s="179">
        <v>0</v>
      </c>
      <c r="AF21" s="179">
        <v>0</v>
      </c>
      <c r="AG21" s="179">
        <v>0</v>
      </c>
      <c r="AH21" s="179">
        <v>0</v>
      </c>
      <c r="AI21" s="179">
        <v>0</v>
      </c>
      <c r="AJ21" s="179">
        <v>0</v>
      </c>
      <c r="AK21" s="179">
        <v>0</v>
      </c>
      <c r="AL21" s="179">
        <v>0</v>
      </c>
      <c r="AM21" s="179">
        <v>0</v>
      </c>
      <c r="AN21" s="179">
        <v>0</v>
      </c>
      <c r="AO21" s="179">
        <v>0</v>
      </c>
      <c r="AP21" s="179">
        <v>0</v>
      </c>
      <c r="AQ21" s="179">
        <v>0</v>
      </c>
      <c r="AR21" s="179">
        <v>0</v>
      </c>
    </row>
    <row r="22" spans="1:44" ht="57" x14ac:dyDescent="0.2">
      <c r="A22" s="178"/>
      <c r="B22" s="36" t="s">
        <v>65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</row>
    <row r="23" spans="1:44" ht="42.75" x14ac:dyDescent="0.2">
      <c r="A23" s="44"/>
      <c r="B23" s="45" t="s">
        <v>66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>
        <v>0</v>
      </c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1">
        <v>0</v>
      </c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1">
        <v>0</v>
      </c>
      <c r="AP23" s="40"/>
      <c r="AQ23" s="41">
        <v>0</v>
      </c>
      <c r="AR23" s="40">
        <v>0</v>
      </c>
    </row>
    <row r="24" spans="1:44" ht="28.5" x14ac:dyDescent="0.2">
      <c r="A24" s="44"/>
      <c r="B24" s="39" t="s">
        <v>67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>
        <v>0</v>
      </c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>
        <v>0</v>
      </c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1">
        <v>0</v>
      </c>
      <c r="AP24" s="40"/>
      <c r="AQ24" s="41">
        <v>0</v>
      </c>
      <c r="AR24" s="40">
        <v>0</v>
      </c>
    </row>
    <row r="25" spans="1:44" ht="99.75" x14ac:dyDescent="0.2">
      <c r="A25" s="46">
        <v>3</v>
      </c>
      <c r="B25" s="36" t="s">
        <v>69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7">
        <v>0</v>
      </c>
      <c r="AI25" s="47">
        <v>0</v>
      </c>
      <c r="AJ25" s="47">
        <v>0</v>
      </c>
      <c r="AK25" s="47">
        <v>0</v>
      </c>
      <c r="AL25" s="47">
        <v>0</v>
      </c>
      <c r="AM25" s="47">
        <v>0</v>
      </c>
      <c r="AN25" s="47">
        <v>0</v>
      </c>
      <c r="AO25" s="47">
        <v>0</v>
      </c>
      <c r="AP25" s="47">
        <v>0</v>
      </c>
      <c r="AQ25" s="47">
        <v>0</v>
      </c>
      <c r="AR25" s="47">
        <v>0</v>
      </c>
    </row>
    <row r="26" spans="1:44" ht="42.75" x14ac:dyDescent="0.2">
      <c r="A26" s="44"/>
      <c r="B26" s="45" t="s">
        <v>66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1">
        <v>0</v>
      </c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1">
        <v>0</v>
      </c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1">
        <v>0</v>
      </c>
      <c r="AP26" s="40"/>
      <c r="AQ26" s="41">
        <v>0</v>
      </c>
      <c r="AR26" s="40">
        <v>0</v>
      </c>
    </row>
    <row r="27" spans="1:44" ht="28.5" x14ac:dyDescent="0.2">
      <c r="A27" s="44"/>
      <c r="B27" s="39" t="s">
        <v>67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1">
        <v>0</v>
      </c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1">
        <v>0</v>
      </c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1">
        <v>0</v>
      </c>
      <c r="AP27" s="40"/>
      <c r="AQ27" s="41">
        <v>0</v>
      </c>
      <c r="AR27" s="40">
        <v>0</v>
      </c>
    </row>
    <row r="28" spans="1:44" ht="18.75" x14ac:dyDescent="0.2">
      <c r="A28" s="48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</row>
    <row r="29" spans="1:44" x14ac:dyDescent="0.2">
      <c r="A29" s="22"/>
      <c r="B29" s="182" t="s">
        <v>70</v>
      </c>
      <c r="C29" s="182"/>
      <c r="D29" s="182"/>
      <c r="E29" s="23"/>
      <c r="F29" s="23"/>
      <c r="G29" s="23"/>
      <c r="H29" s="23"/>
      <c r="I29" s="23"/>
      <c r="J29" s="23"/>
      <c r="K29" s="23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3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3"/>
      <c r="AO29" s="23"/>
      <c r="AP29" s="21"/>
      <c r="AQ29" s="23"/>
      <c r="AR29" s="23"/>
    </row>
    <row r="30" spans="1:44" x14ac:dyDescent="0.2">
      <c r="A30" s="22"/>
      <c r="B30" s="182" t="s">
        <v>71</v>
      </c>
      <c r="C30" s="182"/>
      <c r="D30" s="182"/>
      <c r="E30" s="23"/>
      <c r="F30" s="23"/>
      <c r="G30" s="23"/>
      <c r="H30" s="23"/>
      <c r="I30" s="23"/>
      <c r="J30" s="23"/>
      <c r="K30" s="23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3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3"/>
      <c r="AO30" s="23"/>
      <c r="AP30" s="21"/>
      <c r="AQ30" s="23"/>
      <c r="AR30" s="23"/>
    </row>
    <row r="31" spans="1:44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</row>
    <row r="32" spans="1:44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x14ac:dyDescent="0.2">
      <c r="A33" s="22"/>
      <c r="B33" s="51" t="s">
        <v>72</v>
      </c>
      <c r="C33" s="23"/>
      <c r="D33" s="23"/>
      <c r="E33" s="23"/>
      <c r="F33" s="181" t="s">
        <v>73</v>
      </c>
      <c r="G33" s="181"/>
      <c r="H33" s="23"/>
      <c r="I33" s="21"/>
      <c r="J33" s="23"/>
      <c r="K33" s="23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3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3"/>
      <c r="AO33" s="23"/>
      <c r="AP33" s="21"/>
      <c r="AQ33" s="23"/>
      <c r="AR33" s="23"/>
    </row>
    <row r="34" spans="1:44" x14ac:dyDescent="0.2">
      <c r="A34" s="22"/>
      <c r="B34" s="23"/>
      <c r="C34" s="23"/>
      <c r="D34" s="23"/>
      <c r="E34" s="23"/>
      <c r="F34" s="23"/>
      <c r="G34" s="23"/>
      <c r="H34" s="23"/>
      <c r="I34" s="23"/>
      <c r="J34" s="21"/>
      <c r="K34" s="23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3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3"/>
      <c r="AO34" s="23"/>
      <c r="AP34" s="21"/>
      <c r="AQ34" s="23"/>
      <c r="AR34" s="23"/>
    </row>
    <row r="35" spans="1:44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x14ac:dyDescent="0.2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x14ac:dyDescent="0.2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3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3"/>
      <c r="AO37" s="23"/>
      <c r="AP37" s="21"/>
      <c r="AQ37" s="23"/>
      <c r="AR37" s="23"/>
    </row>
  </sheetData>
  <mergeCells count="160">
    <mergeCell ref="F33:G33"/>
    <mergeCell ref="AO21:AO22"/>
    <mergeCell ref="AP21:AP22"/>
    <mergeCell ref="AQ21:AQ22"/>
    <mergeCell ref="AR21:AR22"/>
    <mergeCell ref="B29:D29"/>
    <mergeCell ref="B30:D30"/>
    <mergeCell ref="AI21:AI22"/>
    <mergeCell ref="AJ21:AJ22"/>
    <mergeCell ref="AK21:AK22"/>
    <mergeCell ref="AB21:AB22"/>
    <mergeCell ref="AL21:AL22"/>
    <mergeCell ref="AM21:AM22"/>
    <mergeCell ref="AN21:AN22"/>
    <mergeCell ref="AC21:AC22"/>
    <mergeCell ref="AD21:AD22"/>
    <mergeCell ref="AE21:AE22"/>
    <mergeCell ref="AF21:AF22"/>
    <mergeCell ref="AG21:AG22"/>
    <mergeCell ref="AH21:AH22"/>
    <mergeCell ref="S21:S22"/>
    <mergeCell ref="T21:T22"/>
    <mergeCell ref="U21:U22"/>
    <mergeCell ref="V21:V22"/>
    <mergeCell ref="W21:W22"/>
    <mergeCell ref="X21:X22"/>
    <mergeCell ref="Y21:Y22"/>
    <mergeCell ref="Z21:Z22"/>
    <mergeCell ref="AA21:AA22"/>
    <mergeCell ref="AL17:AL18"/>
    <mergeCell ref="AM17:AM18"/>
    <mergeCell ref="AN17:AN18"/>
    <mergeCell ref="AO17:AO18"/>
    <mergeCell ref="AG17:AG18"/>
    <mergeCell ref="AH17:AH18"/>
    <mergeCell ref="AI17:AI18"/>
    <mergeCell ref="AJ17:AJ18"/>
    <mergeCell ref="AK17:AK18"/>
    <mergeCell ref="AP17:AP18"/>
    <mergeCell ref="AQ17:AQ18"/>
    <mergeCell ref="AR17:AR18"/>
    <mergeCell ref="A21:A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AC17:AC18"/>
    <mergeCell ref="AD17:AD18"/>
    <mergeCell ref="AE17:AE18"/>
    <mergeCell ref="AF17:AF18"/>
    <mergeCell ref="T17:T18"/>
    <mergeCell ref="U17:U18"/>
    <mergeCell ref="V17:V18"/>
    <mergeCell ref="W17:W18"/>
    <mergeCell ref="X17:X18"/>
    <mergeCell ref="Y17:Y18"/>
    <mergeCell ref="Z17:Z18"/>
    <mergeCell ref="AA17:AA18"/>
    <mergeCell ref="AB17:AB18"/>
    <mergeCell ref="K17:K18"/>
    <mergeCell ref="L17:L18"/>
    <mergeCell ref="M17:M18"/>
    <mergeCell ref="N17:N18"/>
    <mergeCell ref="O17:O18"/>
    <mergeCell ref="P17:P18"/>
    <mergeCell ref="Q17:Q18"/>
    <mergeCell ref="R17:R18"/>
    <mergeCell ref="S17:S18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AQ12:AQ14"/>
    <mergeCell ref="AF13:AH13"/>
    <mergeCell ref="AI13:AK13"/>
    <mergeCell ref="AL13:AN13"/>
    <mergeCell ref="AR12:AR14"/>
    <mergeCell ref="C13:E13"/>
    <mergeCell ref="F13:H13"/>
    <mergeCell ref="I13:K13"/>
    <mergeCell ref="L13:N13"/>
    <mergeCell ref="P13:R13"/>
    <mergeCell ref="S13:U13"/>
    <mergeCell ref="V13:X13"/>
    <mergeCell ref="Y13:AA13"/>
    <mergeCell ref="AC13:AE13"/>
    <mergeCell ref="C11:N11"/>
    <mergeCell ref="A12:A14"/>
    <mergeCell ref="B12:B14"/>
    <mergeCell ref="C12:N12"/>
    <mergeCell ref="O12:O14"/>
    <mergeCell ref="P12:AA12"/>
    <mergeCell ref="AB12:AB14"/>
    <mergeCell ref="AC12:AN12"/>
    <mergeCell ref="AO12:AO14"/>
    <mergeCell ref="AK8:AK9"/>
    <mergeCell ref="AL8:AL9"/>
    <mergeCell ref="AM8:AM9"/>
    <mergeCell ref="AN8:AN9"/>
    <mergeCell ref="AO8:AO9"/>
    <mergeCell ref="AP8:AP9"/>
    <mergeCell ref="AQ8:AQ9"/>
    <mergeCell ref="AR8:AR9"/>
    <mergeCell ref="A10:B10"/>
    <mergeCell ref="C10:L10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7:AA7"/>
    <mergeCell ref="A8:B8"/>
    <mergeCell ref="Q8:Q9"/>
    <mergeCell ref="R8:R9"/>
    <mergeCell ref="S8:S9"/>
    <mergeCell ref="T8:T9"/>
    <mergeCell ref="A9:B9"/>
    <mergeCell ref="C8:L9"/>
    <mergeCell ref="M8:M9"/>
    <mergeCell ref="N8:N9"/>
    <mergeCell ref="O8:O9"/>
    <mergeCell ref="P8:P9"/>
    <mergeCell ref="U8:U9"/>
    <mergeCell ref="V8:V9"/>
    <mergeCell ref="W8:W9"/>
    <mergeCell ref="X8:X9"/>
    <mergeCell ref="Y8:Y9"/>
    <mergeCell ref="Z8:Z9"/>
    <mergeCell ref="AA8:AA9"/>
    <mergeCell ref="A1:AB1"/>
    <mergeCell ref="A2:B2"/>
    <mergeCell ref="C2:L2"/>
    <mergeCell ref="A3:AA3"/>
    <mergeCell ref="A4:B4"/>
    <mergeCell ref="C4:L4"/>
    <mergeCell ref="A5:B5"/>
    <mergeCell ref="C5:L5"/>
    <mergeCell ref="A6:B6"/>
    <mergeCell ref="C6:L6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FED6-175F-4B5E-907F-F6818487FC17}">
  <dimension ref="B2:M58"/>
  <sheetViews>
    <sheetView zoomScaleNormal="100" workbookViewId="0">
      <selection activeCell="F54" sqref="F54"/>
    </sheetView>
  </sheetViews>
  <sheetFormatPr defaultColWidth="11.42578125" defaultRowHeight="12.75" x14ac:dyDescent="0.2"/>
  <cols>
    <col min="1" max="2" width="11.42578125" customWidth="1"/>
    <col min="3" max="3" width="32.7109375" bestFit="1" customWidth="1"/>
    <col min="4" max="5" width="17" bestFit="1" customWidth="1"/>
    <col min="6" max="6" width="26" customWidth="1"/>
    <col min="7" max="7" width="18.28515625" customWidth="1"/>
    <col min="8" max="9" width="11.28515625" bestFit="1" customWidth="1"/>
  </cols>
  <sheetData>
    <row r="2" spans="2:13" ht="15" x14ac:dyDescent="0.25">
      <c r="B2" s="2"/>
      <c r="C2" s="183" t="s">
        <v>74</v>
      </c>
      <c r="D2" s="183"/>
      <c r="E2" s="183"/>
      <c r="F2" s="183"/>
      <c r="G2" s="183"/>
      <c r="H2" s="2"/>
      <c r="I2" s="2"/>
      <c r="J2" s="2"/>
      <c r="K2" s="2"/>
      <c r="L2" s="2"/>
      <c r="M2" s="2"/>
    </row>
    <row r="3" spans="2:13" ht="15" x14ac:dyDescent="0.25">
      <c r="B3" s="2"/>
      <c r="C3" s="3" t="s">
        <v>75</v>
      </c>
      <c r="D3" s="4" t="s">
        <v>76</v>
      </c>
      <c r="E3" s="4" t="s">
        <v>77</v>
      </c>
      <c r="F3" s="4" t="s">
        <v>78</v>
      </c>
      <c r="G3" s="5" t="s">
        <v>35</v>
      </c>
      <c r="H3" s="2"/>
      <c r="I3" s="2"/>
      <c r="J3" s="2"/>
      <c r="K3" s="2"/>
      <c r="L3" s="2"/>
      <c r="M3" s="2"/>
    </row>
    <row r="4" spans="2:13" ht="15" x14ac:dyDescent="0.25">
      <c r="B4" s="2"/>
      <c r="C4" s="184">
        <v>2017</v>
      </c>
      <c r="D4" s="186" t="s">
        <v>7</v>
      </c>
      <c r="E4" s="6" t="s">
        <v>8</v>
      </c>
      <c r="F4" s="4"/>
      <c r="G4" s="5"/>
      <c r="H4" s="2"/>
      <c r="I4" s="2"/>
      <c r="J4" s="2"/>
      <c r="K4" s="2"/>
      <c r="L4" s="2"/>
      <c r="M4" s="2"/>
    </row>
    <row r="5" spans="2:13" ht="15" x14ac:dyDescent="0.25">
      <c r="B5" s="2"/>
      <c r="C5" s="185"/>
      <c r="D5" s="187"/>
      <c r="E5" s="6" t="s">
        <v>79</v>
      </c>
      <c r="F5" s="7">
        <v>0</v>
      </c>
      <c r="G5" s="5"/>
      <c r="H5" s="2"/>
      <c r="I5" s="2"/>
      <c r="J5" s="2"/>
      <c r="K5" s="2"/>
      <c r="L5" s="2"/>
      <c r="M5" s="2"/>
    </row>
    <row r="6" spans="2:13" ht="15" x14ac:dyDescent="0.25">
      <c r="B6" s="2"/>
      <c r="C6" s="185"/>
      <c r="D6" s="187"/>
      <c r="E6" s="6" t="s">
        <v>80</v>
      </c>
      <c r="F6" s="7">
        <v>0</v>
      </c>
      <c r="G6" s="7">
        <v>470140</v>
      </c>
      <c r="H6" s="2"/>
      <c r="I6" s="8"/>
      <c r="J6" s="8"/>
      <c r="K6" s="2"/>
      <c r="L6" s="2"/>
      <c r="M6" s="8"/>
    </row>
    <row r="7" spans="2:13" ht="15" x14ac:dyDescent="0.25">
      <c r="B7" s="2"/>
      <c r="C7" s="185"/>
      <c r="D7" s="188"/>
      <c r="E7" s="4" t="s">
        <v>81</v>
      </c>
      <c r="F7" s="9">
        <f>F5+F6</f>
        <v>0</v>
      </c>
      <c r="G7" s="9">
        <v>470140</v>
      </c>
      <c r="H7" s="2"/>
      <c r="I7" s="8"/>
      <c r="J7" s="8"/>
      <c r="K7" s="2"/>
      <c r="L7" s="2"/>
      <c r="M7" s="2"/>
    </row>
    <row r="8" spans="2:13" ht="15" x14ac:dyDescent="0.25">
      <c r="B8" s="2"/>
      <c r="C8" s="185"/>
      <c r="D8" s="186" t="s">
        <v>12</v>
      </c>
      <c r="E8" s="6" t="s">
        <v>13</v>
      </c>
      <c r="F8" s="7">
        <v>0</v>
      </c>
      <c r="G8" s="9"/>
      <c r="H8" s="2"/>
      <c r="I8" s="8"/>
      <c r="J8" s="8"/>
      <c r="K8" s="2"/>
      <c r="L8" s="2"/>
      <c r="M8" s="2"/>
    </row>
    <row r="9" spans="2:13" ht="15" x14ac:dyDescent="0.25">
      <c r="B9" s="2"/>
      <c r="C9" s="185"/>
      <c r="D9" s="187"/>
      <c r="E9" s="6" t="s">
        <v>14</v>
      </c>
      <c r="F9" s="7" t="e">
        <f>#REF!</f>
        <v>#REF!</v>
      </c>
      <c r="G9" s="9"/>
      <c r="H9" s="8"/>
      <c r="I9" s="8"/>
      <c r="J9" s="8"/>
      <c r="K9" s="2"/>
      <c r="L9" s="2"/>
      <c r="M9" s="2"/>
    </row>
    <row r="10" spans="2:13" ht="15" x14ac:dyDescent="0.25">
      <c r="B10" s="2"/>
      <c r="C10" s="185"/>
      <c r="D10" s="187"/>
      <c r="E10" s="6" t="s">
        <v>82</v>
      </c>
      <c r="F10" s="7">
        <v>0</v>
      </c>
      <c r="G10" s="9"/>
      <c r="H10" s="2"/>
      <c r="I10" s="8"/>
      <c r="J10" s="8"/>
      <c r="K10" s="2"/>
      <c r="L10" s="2"/>
      <c r="M10" s="2"/>
    </row>
    <row r="11" spans="2:13" ht="15" x14ac:dyDescent="0.25">
      <c r="B11" s="2"/>
      <c r="C11" s="10"/>
      <c r="D11" s="6"/>
      <c r="E11" s="4" t="s">
        <v>81</v>
      </c>
      <c r="F11" s="9" t="e">
        <f>F9</f>
        <v>#REF!</v>
      </c>
      <c r="G11" s="9">
        <f>G7</f>
        <v>470140</v>
      </c>
      <c r="H11" s="2"/>
      <c r="I11" s="8"/>
      <c r="J11" s="8"/>
      <c r="K11" s="2"/>
      <c r="L11" s="2"/>
      <c r="M11" s="2"/>
    </row>
    <row r="12" spans="2:13" ht="15" x14ac:dyDescent="0.25">
      <c r="B12" s="2"/>
      <c r="C12" s="3" t="s">
        <v>83</v>
      </c>
      <c r="D12" s="6"/>
      <c r="E12" s="4"/>
      <c r="F12" s="9">
        <v>480340</v>
      </c>
      <c r="G12" s="9">
        <f>G11</f>
        <v>470140</v>
      </c>
      <c r="H12" s="11"/>
      <c r="I12" s="8"/>
      <c r="J12" s="2"/>
      <c r="K12" s="2"/>
      <c r="L12" s="2"/>
      <c r="M12" s="2"/>
    </row>
    <row r="13" spans="2:13" ht="15" x14ac:dyDescent="0.25">
      <c r="B13" s="2"/>
      <c r="C13" s="184">
        <v>2018</v>
      </c>
      <c r="D13" s="186" t="s">
        <v>18</v>
      </c>
      <c r="E13" s="6" t="s">
        <v>19</v>
      </c>
      <c r="F13" s="7" t="e">
        <f>#REF!+#REF!</f>
        <v>#REF!</v>
      </c>
      <c r="G13" s="52">
        <f>320000</f>
        <v>320000</v>
      </c>
      <c r="H13" s="11"/>
      <c r="I13" s="8"/>
      <c r="J13" s="2"/>
      <c r="K13" s="2"/>
      <c r="L13" s="2"/>
      <c r="M13" s="2"/>
    </row>
    <row r="14" spans="2:13" ht="15" x14ac:dyDescent="0.25">
      <c r="B14" s="2"/>
      <c r="C14" s="185"/>
      <c r="D14" s="187"/>
      <c r="E14" s="6" t="s">
        <v>84</v>
      </c>
      <c r="F14" s="7">
        <v>0</v>
      </c>
      <c r="G14" s="9"/>
      <c r="H14" s="11"/>
      <c r="I14" s="8"/>
      <c r="J14" s="2"/>
      <c r="K14" s="2"/>
      <c r="L14" s="2"/>
      <c r="M14" s="2"/>
    </row>
    <row r="15" spans="2:13" ht="15" x14ac:dyDescent="0.25">
      <c r="B15" s="2"/>
      <c r="C15" s="185"/>
      <c r="D15" s="188"/>
      <c r="E15" s="6" t="s">
        <v>21</v>
      </c>
      <c r="F15" s="7">
        <v>0</v>
      </c>
      <c r="G15" s="7">
        <v>0</v>
      </c>
      <c r="H15" s="2"/>
      <c r="I15" s="8"/>
      <c r="J15" s="8"/>
      <c r="K15" s="2"/>
      <c r="L15" s="2"/>
      <c r="M15" s="2"/>
    </row>
    <row r="16" spans="2:13" ht="15" x14ac:dyDescent="0.25">
      <c r="B16" s="2"/>
      <c r="C16" s="185"/>
      <c r="D16" s="6"/>
      <c r="E16" s="4" t="s">
        <v>81</v>
      </c>
      <c r="F16" s="9" t="e">
        <f>F13+F14+F15</f>
        <v>#REF!</v>
      </c>
      <c r="G16" s="9">
        <v>320000</v>
      </c>
      <c r="H16" s="2"/>
      <c r="I16" s="8"/>
      <c r="J16" s="8"/>
      <c r="K16" s="2"/>
      <c r="L16" s="2"/>
      <c r="M16" s="2"/>
    </row>
    <row r="17" spans="2:13" ht="15" x14ac:dyDescent="0.25">
      <c r="B17" s="2"/>
      <c r="C17" s="185"/>
      <c r="D17" s="186" t="s">
        <v>23</v>
      </c>
      <c r="E17" s="6" t="s">
        <v>24</v>
      </c>
      <c r="F17" s="7" t="e">
        <f>#REF!+#REF!+#REF!</f>
        <v>#REF!</v>
      </c>
      <c r="G17" s="52">
        <v>140000</v>
      </c>
      <c r="H17" s="8"/>
      <c r="I17" s="8"/>
      <c r="J17" s="8"/>
      <c r="K17" s="2"/>
      <c r="L17" s="2"/>
      <c r="M17" s="2"/>
    </row>
    <row r="18" spans="2:13" ht="15" x14ac:dyDescent="0.25">
      <c r="B18" s="2"/>
      <c r="C18" s="185"/>
      <c r="D18" s="187"/>
      <c r="E18" s="6" t="s">
        <v>85</v>
      </c>
      <c r="F18" s="7">
        <v>0</v>
      </c>
      <c r="G18" s="9"/>
      <c r="H18" s="2"/>
      <c r="I18" s="8"/>
      <c r="J18" s="8"/>
      <c r="K18" s="2"/>
      <c r="L18" s="2"/>
      <c r="M18" s="2"/>
    </row>
    <row r="19" spans="2:13" ht="15" x14ac:dyDescent="0.25">
      <c r="B19" s="2"/>
      <c r="C19" s="185"/>
      <c r="D19" s="188"/>
      <c r="E19" s="6" t="s">
        <v>26</v>
      </c>
      <c r="F19" s="7">
        <v>0</v>
      </c>
      <c r="G19" s="52">
        <v>0</v>
      </c>
      <c r="H19" s="2"/>
      <c r="I19" s="8"/>
      <c r="J19" s="2"/>
      <c r="K19" s="2"/>
      <c r="L19" s="2"/>
      <c r="M19" s="2"/>
    </row>
    <row r="20" spans="2:13" ht="15" x14ac:dyDescent="0.25">
      <c r="B20" s="2"/>
      <c r="C20" s="185"/>
      <c r="D20" s="6"/>
      <c r="E20" s="4" t="s">
        <v>81</v>
      </c>
      <c r="F20" s="9" t="e">
        <f>F17+F18+F19</f>
        <v>#REF!</v>
      </c>
      <c r="G20" s="9">
        <v>130000</v>
      </c>
      <c r="H20" s="2"/>
      <c r="I20" s="8"/>
      <c r="J20" s="2"/>
      <c r="K20" s="2"/>
      <c r="L20" s="2"/>
      <c r="M20" s="2"/>
    </row>
    <row r="21" spans="2:13" ht="15" x14ac:dyDescent="0.25">
      <c r="B21" s="2"/>
      <c r="C21" s="185"/>
      <c r="D21" s="186" t="s">
        <v>7</v>
      </c>
      <c r="E21" s="6" t="s">
        <v>8</v>
      </c>
      <c r="F21" s="7" t="e">
        <f>#REF!+#REF!+#REF!</f>
        <v>#REF!</v>
      </c>
      <c r="G21" s="52">
        <v>80000</v>
      </c>
      <c r="H21" s="8"/>
      <c r="I21" s="8"/>
      <c r="J21" s="2"/>
      <c r="K21" s="2"/>
      <c r="L21" s="2"/>
      <c r="M21" s="2"/>
    </row>
    <row r="22" spans="2:13" ht="15" x14ac:dyDescent="0.25">
      <c r="B22" s="2"/>
      <c r="C22" s="185"/>
      <c r="D22" s="187"/>
      <c r="E22" s="6" t="s">
        <v>9</v>
      </c>
      <c r="F22" s="7">
        <v>0</v>
      </c>
      <c r="G22" s="9"/>
      <c r="H22" s="2"/>
      <c r="I22" s="8"/>
      <c r="J22" s="2"/>
      <c r="K22" s="2"/>
      <c r="L22" s="2"/>
      <c r="M22" s="2"/>
    </row>
    <row r="23" spans="2:13" ht="15" x14ac:dyDescent="0.25">
      <c r="B23" s="2"/>
      <c r="C23" s="185"/>
      <c r="D23" s="188"/>
      <c r="E23" s="6" t="s">
        <v>10</v>
      </c>
      <c r="F23" s="7">
        <v>0</v>
      </c>
      <c r="G23" s="9">
        <v>0</v>
      </c>
      <c r="H23" s="2"/>
      <c r="I23" s="2"/>
      <c r="J23" s="2"/>
      <c r="K23" s="8"/>
      <c r="L23" s="2"/>
      <c r="M23" s="2"/>
    </row>
    <row r="24" spans="2:13" ht="15" x14ac:dyDescent="0.25">
      <c r="B24" s="2"/>
      <c r="C24" s="185"/>
      <c r="D24" s="6"/>
      <c r="E24" s="4" t="s">
        <v>81</v>
      </c>
      <c r="F24" s="9" t="e">
        <f>F21+F22+F23</f>
        <v>#REF!</v>
      </c>
      <c r="G24" s="9">
        <v>55130</v>
      </c>
      <c r="H24" s="2"/>
      <c r="I24" s="2"/>
      <c r="J24" s="2"/>
      <c r="K24" s="2"/>
      <c r="L24" s="2"/>
      <c r="M24" s="2"/>
    </row>
    <row r="25" spans="2:13" ht="15" x14ac:dyDescent="0.25">
      <c r="B25" s="2"/>
      <c r="C25" s="185"/>
      <c r="D25" s="186" t="s">
        <v>12</v>
      </c>
      <c r="E25" s="6" t="s">
        <v>13</v>
      </c>
      <c r="F25" s="7" t="e">
        <f>#REF!+#REF!+#REF!</f>
        <v>#REF!</v>
      </c>
      <c r="G25" s="52">
        <v>140000</v>
      </c>
      <c r="H25" s="2"/>
      <c r="I25" s="2"/>
      <c r="J25" s="2"/>
      <c r="K25" s="2"/>
      <c r="L25" s="2"/>
      <c r="M25" s="2"/>
    </row>
    <row r="26" spans="2:13" ht="15" x14ac:dyDescent="0.25">
      <c r="B26" s="2"/>
      <c r="C26" s="185"/>
      <c r="D26" s="187"/>
      <c r="E26" s="6" t="s">
        <v>14</v>
      </c>
      <c r="F26" s="7">
        <v>0</v>
      </c>
      <c r="G26" s="9"/>
      <c r="H26" s="2"/>
      <c r="I26" s="2"/>
      <c r="J26" s="2"/>
      <c r="K26" s="2"/>
      <c r="L26" s="2"/>
      <c r="M26" s="2"/>
    </row>
    <row r="27" spans="2:13" ht="15" x14ac:dyDescent="0.25">
      <c r="B27" s="2"/>
      <c r="C27" s="185"/>
      <c r="D27" s="188"/>
      <c r="E27" s="6" t="s">
        <v>15</v>
      </c>
      <c r="F27" s="7">
        <v>0</v>
      </c>
      <c r="G27" s="7">
        <v>0</v>
      </c>
      <c r="H27" s="2"/>
      <c r="I27" s="2"/>
      <c r="J27" s="2"/>
      <c r="K27" s="2"/>
      <c r="L27" s="2"/>
      <c r="M27" s="2"/>
    </row>
    <row r="28" spans="2:13" ht="15" x14ac:dyDescent="0.25">
      <c r="B28" s="2"/>
      <c r="C28" s="185"/>
      <c r="D28" s="4"/>
      <c r="E28" s="4" t="s">
        <v>81</v>
      </c>
      <c r="F28" s="9" t="e">
        <f>F25+F26+F27</f>
        <v>#REF!</v>
      </c>
      <c r="G28" s="9">
        <v>140000</v>
      </c>
      <c r="H28" s="2"/>
      <c r="I28" s="8"/>
      <c r="J28" s="2"/>
      <c r="K28" s="12"/>
      <c r="L28" s="8"/>
      <c r="M28" s="2"/>
    </row>
    <row r="29" spans="2:13" ht="15" x14ac:dyDescent="0.25">
      <c r="B29" s="2"/>
      <c r="C29" s="3" t="s">
        <v>86</v>
      </c>
      <c r="D29" s="4"/>
      <c r="E29" s="4"/>
      <c r="F29" s="9">
        <v>0</v>
      </c>
      <c r="G29" s="9">
        <f>G16+G20+G24+G28</f>
        <v>645130</v>
      </c>
      <c r="H29" s="2"/>
      <c r="I29" s="2"/>
      <c r="J29" s="2"/>
      <c r="K29" s="8"/>
      <c r="L29" s="2"/>
      <c r="M29" s="2"/>
    </row>
    <row r="30" spans="2:13" ht="15" x14ac:dyDescent="0.25">
      <c r="B30" s="2"/>
      <c r="C30" s="184">
        <v>2019</v>
      </c>
      <c r="D30" s="186" t="s">
        <v>18</v>
      </c>
      <c r="E30" s="6" t="s">
        <v>19</v>
      </c>
      <c r="F30" s="7" t="e">
        <f>#REF!+#REF!+#REF!</f>
        <v>#REF!</v>
      </c>
      <c r="G30" s="52">
        <v>130000</v>
      </c>
      <c r="H30" s="2"/>
      <c r="I30" s="2"/>
      <c r="J30" s="2"/>
      <c r="K30" s="8"/>
      <c r="L30" s="2"/>
      <c r="M30" s="2"/>
    </row>
    <row r="31" spans="2:13" ht="15" x14ac:dyDescent="0.25">
      <c r="B31" s="2"/>
      <c r="C31" s="185"/>
      <c r="D31" s="187"/>
      <c r="E31" s="6" t="s">
        <v>20</v>
      </c>
      <c r="F31" s="7">
        <v>0</v>
      </c>
      <c r="G31" s="9"/>
      <c r="H31" s="2"/>
      <c r="I31" s="2"/>
      <c r="J31" s="2"/>
      <c r="K31" s="8"/>
      <c r="L31" s="2"/>
      <c r="M31" s="2"/>
    </row>
    <row r="32" spans="2:13" ht="15" x14ac:dyDescent="0.25">
      <c r="B32" s="2"/>
      <c r="C32" s="185"/>
      <c r="D32" s="188"/>
      <c r="E32" s="6" t="s">
        <v>21</v>
      </c>
      <c r="F32" s="7">
        <v>0</v>
      </c>
      <c r="G32" s="7">
        <v>0</v>
      </c>
      <c r="H32" s="2"/>
      <c r="I32" s="8"/>
      <c r="J32" s="8"/>
      <c r="K32" s="8"/>
      <c r="L32" s="2"/>
      <c r="M32" s="2"/>
    </row>
    <row r="33" spans="2:13" ht="15" x14ac:dyDescent="0.25">
      <c r="B33" s="2"/>
      <c r="C33" s="185"/>
      <c r="D33" s="6"/>
      <c r="E33" s="4" t="s">
        <v>81</v>
      </c>
      <c r="F33" s="9" t="e">
        <f>F30+F31+F32</f>
        <v>#REF!</v>
      </c>
      <c r="G33" s="9">
        <v>130000</v>
      </c>
      <c r="H33" s="2"/>
      <c r="I33" s="2"/>
      <c r="J33" s="12"/>
      <c r="K33" s="2"/>
      <c r="L33" s="2"/>
      <c r="M33" s="2"/>
    </row>
    <row r="34" spans="2:13" ht="15" x14ac:dyDescent="0.25">
      <c r="B34" s="2"/>
      <c r="C34" s="185"/>
      <c r="D34" s="186" t="s">
        <v>23</v>
      </c>
      <c r="E34" s="6" t="s">
        <v>24</v>
      </c>
      <c r="F34" s="7" t="e">
        <f>#REF!+#REF!+#REF!</f>
        <v>#REF!</v>
      </c>
      <c r="G34" s="52">
        <v>50000</v>
      </c>
      <c r="H34" s="2"/>
      <c r="I34" s="2"/>
      <c r="J34" s="12"/>
      <c r="K34" s="2"/>
      <c r="L34" s="2"/>
      <c r="M34" s="2"/>
    </row>
    <row r="35" spans="2:13" ht="15" x14ac:dyDescent="0.25">
      <c r="B35" s="2"/>
      <c r="C35" s="185"/>
      <c r="D35" s="187"/>
      <c r="E35" s="6" t="s">
        <v>25</v>
      </c>
      <c r="F35" s="7">
        <v>0</v>
      </c>
      <c r="G35" s="9"/>
      <c r="H35" s="2"/>
      <c r="I35" s="2"/>
      <c r="J35" s="12"/>
      <c r="K35" s="2"/>
      <c r="L35" s="2"/>
      <c r="M35" s="2"/>
    </row>
    <row r="36" spans="2:13" ht="15" x14ac:dyDescent="0.25">
      <c r="B36" s="2"/>
      <c r="C36" s="185"/>
      <c r="D36" s="188"/>
      <c r="E36" s="6" t="s">
        <v>26</v>
      </c>
      <c r="F36" s="7">
        <v>0</v>
      </c>
      <c r="G36" s="9">
        <v>0</v>
      </c>
      <c r="H36" s="2"/>
      <c r="I36" s="2"/>
      <c r="J36" s="2"/>
      <c r="K36" s="2"/>
      <c r="L36" s="2"/>
      <c r="M36" s="2"/>
    </row>
    <row r="37" spans="2:13" ht="15" x14ac:dyDescent="0.25">
      <c r="B37" s="2"/>
      <c r="C37" s="185"/>
      <c r="D37" s="6"/>
      <c r="E37" s="4" t="s">
        <v>81</v>
      </c>
      <c r="F37" s="9">
        <v>0</v>
      </c>
      <c r="G37" s="9">
        <v>50000</v>
      </c>
      <c r="H37" s="2"/>
      <c r="I37" s="2"/>
      <c r="J37" s="8"/>
      <c r="K37" s="2"/>
      <c r="L37" s="2"/>
      <c r="M37" s="2"/>
    </row>
    <row r="38" spans="2:13" ht="15" x14ac:dyDescent="0.25">
      <c r="B38" s="2"/>
      <c r="C38" s="185"/>
      <c r="D38" s="186" t="s">
        <v>7</v>
      </c>
      <c r="E38" s="6" t="s">
        <v>8</v>
      </c>
      <c r="F38" s="9" t="e">
        <f>#REF!</f>
        <v>#REF!</v>
      </c>
      <c r="G38" s="52">
        <v>84395</v>
      </c>
      <c r="H38" s="2"/>
      <c r="I38" s="2"/>
      <c r="J38" s="8"/>
      <c r="K38" s="2"/>
      <c r="L38" s="2"/>
      <c r="M38" s="2"/>
    </row>
    <row r="39" spans="2:13" ht="15" x14ac:dyDescent="0.25">
      <c r="B39" s="2"/>
      <c r="C39" s="185"/>
      <c r="D39" s="187"/>
      <c r="E39" s="6" t="s">
        <v>9</v>
      </c>
      <c r="F39" s="52">
        <v>56422</v>
      </c>
      <c r="G39" s="52">
        <v>0</v>
      </c>
      <c r="H39" s="2"/>
      <c r="I39" s="2"/>
      <c r="J39" s="8"/>
      <c r="K39" s="2"/>
      <c r="L39" s="2"/>
      <c r="M39" s="2"/>
    </row>
    <row r="40" spans="2:13" ht="15" x14ac:dyDescent="0.25">
      <c r="B40" s="2"/>
      <c r="C40" s="185"/>
      <c r="D40" s="188"/>
      <c r="E40" s="6" t="s">
        <v>10</v>
      </c>
      <c r="F40" s="7">
        <v>0</v>
      </c>
      <c r="G40" s="52">
        <v>0</v>
      </c>
      <c r="H40" s="2"/>
      <c r="I40" s="2"/>
      <c r="J40" s="2"/>
      <c r="K40" s="2"/>
      <c r="L40" s="2"/>
      <c r="M40" s="2"/>
    </row>
    <row r="41" spans="2:13" ht="15" x14ac:dyDescent="0.25">
      <c r="B41" s="2"/>
      <c r="C41" s="185"/>
      <c r="D41" s="6"/>
      <c r="E41" s="4" t="s">
        <v>81</v>
      </c>
      <c r="F41" s="52">
        <v>0</v>
      </c>
      <c r="G41" s="52">
        <v>84395</v>
      </c>
      <c r="H41" s="2"/>
      <c r="I41" s="2"/>
      <c r="J41" s="2"/>
      <c r="K41" s="2"/>
      <c r="L41" s="2"/>
      <c r="M41" s="2"/>
    </row>
    <row r="42" spans="2:13" ht="15" x14ac:dyDescent="0.25">
      <c r="B42" s="2"/>
      <c r="C42" s="185"/>
      <c r="D42" s="186" t="s">
        <v>12</v>
      </c>
      <c r="E42" s="6" t="s">
        <v>13</v>
      </c>
      <c r="F42" s="7" t="e">
        <f>#REF!</f>
        <v>#REF!</v>
      </c>
      <c r="G42" s="52">
        <v>65655</v>
      </c>
      <c r="H42" s="2"/>
      <c r="I42" s="2"/>
      <c r="J42" s="2"/>
      <c r="K42" s="2"/>
      <c r="L42" s="2"/>
      <c r="M42" s="2"/>
    </row>
    <row r="43" spans="2:13" ht="15" x14ac:dyDescent="0.25">
      <c r="B43" s="2"/>
      <c r="C43" s="185"/>
      <c r="D43" s="187"/>
      <c r="E43" s="6" t="s">
        <v>14</v>
      </c>
      <c r="F43" s="7">
        <v>0</v>
      </c>
      <c r="G43" s="9"/>
      <c r="H43" s="2"/>
      <c r="I43" s="2"/>
      <c r="J43" s="2"/>
      <c r="K43" s="2"/>
      <c r="L43" s="2"/>
      <c r="M43" s="2"/>
    </row>
    <row r="44" spans="2:13" ht="15" x14ac:dyDescent="0.25">
      <c r="B44" s="2"/>
      <c r="C44" s="185"/>
      <c r="D44" s="188"/>
      <c r="E44" s="6" t="s">
        <v>15</v>
      </c>
      <c r="F44" s="7">
        <v>0</v>
      </c>
      <c r="G44" s="7">
        <v>0</v>
      </c>
      <c r="H44" s="2"/>
      <c r="I44" s="2"/>
      <c r="J44" s="2"/>
      <c r="K44" s="2"/>
      <c r="L44" s="2"/>
      <c r="M44" s="2"/>
    </row>
    <row r="45" spans="2:13" ht="15" x14ac:dyDescent="0.25">
      <c r="B45" s="2"/>
      <c r="C45" s="185"/>
      <c r="D45" s="4"/>
      <c r="E45" s="4" t="s">
        <v>81</v>
      </c>
      <c r="F45" s="9" t="e">
        <f>F42</f>
        <v>#REF!</v>
      </c>
      <c r="G45" s="9">
        <v>65655</v>
      </c>
      <c r="H45" s="2"/>
      <c r="I45" s="2"/>
      <c r="J45" s="2"/>
      <c r="K45" s="2"/>
      <c r="L45" s="2"/>
      <c r="M45" s="2"/>
    </row>
    <row r="46" spans="2:13" ht="15" x14ac:dyDescent="0.25">
      <c r="B46" s="2"/>
      <c r="C46" s="3" t="s">
        <v>87</v>
      </c>
      <c r="D46" s="4"/>
      <c r="E46" s="4"/>
      <c r="F46" s="9">
        <v>416895</v>
      </c>
      <c r="G46" s="9">
        <f>G45+G41+G37+G33</f>
        <v>330050</v>
      </c>
      <c r="H46" s="2"/>
      <c r="I46" s="2"/>
      <c r="J46" s="2"/>
      <c r="K46" s="2"/>
      <c r="L46" s="2"/>
      <c r="M46" s="2"/>
    </row>
    <row r="47" spans="2:13" ht="15" x14ac:dyDescent="0.25">
      <c r="B47" s="2"/>
      <c r="C47" s="191">
        <v>2020</v>
      </c>
      <c r="D47" s="6" t="s">
        <v>18</v>
      </c>
      <c r="E47" s="6" t="s">
        <v>19</v>
      </c>
      <c r="F47" s="7" t="e">
        <f>#REF!</f>
        <v>#REF!</v>
      </c>
      <c r="G47" s="7">
        <v>0</v>
      </c>
      <c r="H47" s="2"/>
      <c r="I47" s="8"/>
      <c r="J47" s="8"/>
      <c r="K47" s="8"/>
      <c r="L47" s="2"/>
      <c r="M47" s="2"/>
    </row>
    <row r="48" spans="2:13" ht="15" x14ac:dyDescent="0.25">
      <c r="B48" s="2"/>
      <c r="C48" s="192"/>
      <c r="D48" s="6"/>
      <c r="E48" s="6" t="s">
        <v>20</v>
      </c>
      <c r="F48" s="7" t="e">
        <f>#REF!</f>
        <v>#REF!</v>
      </c>
      <c r="G48" s="7"/>
      <c r="H48" s="2"/>
      <c r="I48" s="8"/>
      <c r="J48" s="8"/>
      <c r="K48" s="8"/>
      <c r="L48" s="2"/>
      <c r="M48" s="2"/>
    </row>
    <row r="49" spans="2:13" ht="15" x14ac:dyDescent="0.25">
      <c r="B49" s="2"/>
      <c r="C49" s="193"/>
      <c r="D49" s="6"/>
      <c r="E49" s="4" t="s">
        <v>81</v>
      </c>
      <c r="F49" s="9">
        <v>40055</v>
      </c>
      <c r="G49" s="9">
        <v>0</v>
      </c>
      <c r="H49" s="2"/>
      <c r="I49" s="2"/>
      <c r="J49" s="12"/>
      <c r="K49" s="2"/>
      <c r="L49" s="2"/>
      <c r="M49" s="2"/>
    </row>
    <row r="50" spans="2:13" ht="15" x14ac:dyDescent="0.25">
      <c r="B50" s="2"/>
      <c r="C50" s="3" t="s">
        <v>88</v>
      </c>
      <c r="D50" s="4"/>
      <c r="E50" s="4"/>
      <c r="F50" s="9">
        <v>40055</v>
      </c>
      <c r="G50" s="9">
        <v>0</v>
      </c>
      <c r="H50" s="2"/>
      <c r="I50" s="2"/>
      <c r="J50" s="2"/>
      <c r="K50" s="2"/>
      <c r="L50" s="2"/>
      <c r="M50" s="2"/>
    </row>
    <row r="51" spans="2:13" ht="15" x14ac:dyDescent="0.25">
      <c r="B51" s="2"/>
      <c r="C51" s="189" t="s">
        <v>31</v>
      </c>
      <c r="D51" s="190"/>
      <c r="E51" s="6"/>
      <c r="F51" s="7">
        <v>1527320</v>
      </c>
      <c r="G51" s="7">
        <f>G12+G29+G46</f>
        <v>1445320</v>
      </c>
      <c r="H51" s="2"/>
      <c r="I51" s="2"/>
      <c r="J51" s="2"/>
      <c r="K51" s="2"/>
      <c r="L51" s="2"/>
      <c r="M51" s="2"/>
    </row>
    <row r="52" spans="2:13" ht="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2:13" ht="16.5" thickBot="1" x14ac:dyDescent="0.3">
      <c r="B53" s="2"/>
      <c r="C53" s="13" t="s">
        <v>32</v>
      </c>
      <c r="D53" s="13"/>
      <c r="E53" s="13"/>
      <c r="F53" s="2"/>
      <c r="G53" s="2"/>
      <c r="H53" s="2"/>
      <c r="I53" s="2"/>
      <c r="J53" s="2"/>
      <c r="K53" s="2"/>
      <c r="L53" s="2"/>
      <c r="M53" s="2"/>
    </row>
    <row r="54" spans="2:13" ht="26.25" thickBot="1" x14ac:dyDescent="0.3">
      <c r="B54" s="2"/>
      <c r="C54" s="15" t="s">
        <v>89</v>
      </c>
      <c r="D54" s="14" t="s">
        <v>34</v>
      </c>
      <c r="E54" s="14" t="s">
        <v>35</v>
      </c>
      <c r="F54" s="2"/>
      <c r="G54" s="8"/>
      <c r="H54" s="2"/>
      <c r="I54" s="2"/>
      <c r="J54" s="2"/>
      <c r="K54" s="2"/>
      <c r="L54" s="2"/>
      <c r="M54" s="2"/>
    </row>
    <row r="55" spans="2:13" ht="15.75" thickBot="1" x14ac:dyDescent="0.3">
      <c r="B55" s="2"/>
      <c r="C55" s="16">
        <v>1527320</v>
      </c>
      <c r="D55" s="17">
        <v>1527320</v>
      </c>
      <c r="E55" s="17">
        <v>1445320</v>
      </c>
      <c r="F55" s="2"/>
      <c r="G55" s="8"/>
      <c r="H55" s="2"/>
      <c r="I55" s="2"/>
      <c r="J55" s="2"/>
      <c r="K55" s="2"/>
      <c r="L55" s="2"/>
      <c r="M55" s="2"/>
    </row>
    <row r="58" spans="2:13" x14ac:dyDescent="0.2">
      <c r="G58" s="53"/>
    </row>
  </sheetData>
  <mergeCells count="16">
    <mergeCell ref="C51:D51"/>
    <mergeCell ref="C30:C45"/>
    <mergeCell ref="D30:D32"/>
    <mergeCell ref="D34:D36"/>
    <mergeCell ref="D38:D40"/>
    <mergeCell ref="D42:D44"/>
    <mergeCell ref="C47:C49"/>
    <mergeCell ref="C2:G2"/>
    <mergeCell ref="C4:C10"/>
    <mergeCell ref="D4:D7"/>
    <mergeCell ref="D8:D10"/>
    <mergeCell ref="C13:C28"/>
    <mergeCell ref="D13:D15"/>
    <mergeCell ref="D17:D19"/>
    <mergeCell ref="D21:D23"/>
    <mergeCell ref="D25:D27"/>
  </mergeCells>
  <hyperlinks>
    <hyperlink ref="C54" location="Arkusz1!#ADR!" display="Wydatki ogółem" xr:uid="{9FE44D47-C71D-4B48-8478-DE190847FD58}"/>
  </hyperlink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 realizacji szkoleń</vt:lpstr>
      <vt:lpstr>Arkusz2</vt:lpstr>
      <vt:lpstr>Arkusz1</vt:lpstr>
      <vt:lpstr>'Harmonogram realizacji szkoleń'!Obszar_wydruku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7 - Harmonogram realizacji szkoleń</dc:title>
  <dc:subject/>
  <dc:creator/>
  <cp:keywords/>
  <dc:description/>
  <cp:lastModifiedBy/>
  <cp:revision>1</cp:revision>
  <dcterms:created xsi:type="dcterms:W3CDTF">2025-03-10T15:27:03Z</dcterms:created>
  <dcterms:modified xsi:type="dcterms:W3CDTF">2025-03-10T15:28:43Z</dcterms:modified>
  <cp:category/>
  <cp:contentStatus/>
</cp:coreProperties>
</file>